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6080" windowHeight="9285" activeTab="0"/>
  </bookViews>
  <sheets>
    <sheet name="ж болдеринг" sheetId="1" r:id="rId1"/>
    <sheet name="ж трудность" sheetId="2" r:id="rId2"/>
    <sheet name="м болдеринг" sheetId="3" r:id="rId3"/>
    <sheet name="м трудность" sheetId="4" r:id="rId4"/>
  </sheets>
  <definedNames/>
  <calcPr fullCalcOnLoad="1"/>
</workbook>
</file>

<file path=xl/sharedStrings.xml><?xml version="1.0" encoding="utf-8"?>
<sst xmlns="http://schemas.openxmlformats.org/spreadsheetml/2006/main" count="389" uniqueCount="94">
  <si>
    <t>Карачёва Татьяна</t>
  </si>
  <si>
    <t>Юркин Александр</t>
  </si>
  <si>
    <t>Москва, ЦСКА им. Демченко</t>
  </si>
  <si>
    <t>Трунов Виктор</t>
  </si>
  <si>
    <t>Сусоров Степан</t>
  </si>
  <si>
    <t>Дроздов Алексей</t>
  </si>
  <si>
    <t>Назаров Вячеслав</t>
  </si>
  <si>
    <t>Клочков Дмитрий</t>
  </si>
  <si>
    <t>Комаров Александр</t>
  </si>
  <si>
    <t>б/р</t>
  </si>
  <si>
    <t>кмс</t>
  </si>
  <si>
    <t>Команда</t>
  </si>
  <si>
    <t>Год рожд.</t>
  </si>
  <si>
    <t>Разряд</t>
  </si>
  <si>
    <t>Найденков Александр</t>
  </si>
  <si>
    <t>КС Геккон</t>
  </si>
  <si>
    <t>Рязань</t>
  </si>
  <si>
    <t>Москва, Вертикаль.</t>
  </si>
  <si>
    <t>Овечкин Тарас</t>
  </si>
  <si>
    <t>Соломин Артем</t>
  </si>
  <si>
    <t>Задубки</t>
  </si>
  <si>
    <t>Ващенков Илья</t>
  </si>
  <si>
    <t>Розов Александр</t>
  </si>
  <si>
    <t>Сошников Антон</t>
  </si>
  <si>
    <t>Москва, ЦСКА им. Демченко.</t>
  </si>
  <si>
    <t>Фомин Андрей</t>
  </si>
  <si>
    <t>Москва</t>
  </si>
  <si>
    <t>Фридман Евгений</t>
  </si>
  <si>
    <t>Монин Константин</t>
  </si>
  <si>
    <t>Кузьмин Олег</t>
  </si>
  <si>
    <t>Москва, лично</t>
  </si>
  <si>
    <t>Воронцов Михаил</t>
  </si>
  <si>
    <t>Новиков Анатолий</t>
  </si>
  <si>
    <t>Нижний Новгород</t>
  </si>
  <si>
    <t>Брянск</t>
  </si>
  <si>
    <t>Фокина Оксана</t>
  </si>
  <si>
    <t>Овечкина Дарья</t>
  </si>
  <si>
    <t>Ратникова Дарья</t>
  </si>
  <si>
    <t>Шигонцева Марина</t>
  </si>
  <si>
    <t>Олейникова Ольга</t>
  </si>
  <si>
    <t>Уткина Татьяна</t>
  </si>
  <si>
    <t>Рышлякова Наталья</t>
  </si>
  <si>
    <t>Кревер Наталья</t>
  </si>
  <si>
    <t>Воинова Наталья</t>
  </si>
  <si>
    <t>Номер</t>
  </si>
  <si>
    <t>ФИО</t>
  </si>
  <si>
    <t>трасса1</t>
  </si>
  <si>
    <t>трасса2</t>
  </si>
  <si>
    <t>трасса3</t>
  </si>
  <si>
    <t>трасса4</t>
  </si>
  <si>
    <t>трасса5</t>
  </si>
  <si>
    <t>бонус</t>
  </si>
  <si>
    <t>трасса6</t>
  </si>
  <si>
    <t>трасса7</t>
  </si>
  <si>
    <t>за топы</t>
  </si>
  <si>
    <t>за бонусы</t>
  </si>
  <si>
    <t>очки</t>
  </si>
  <si>
    <t>очки сумм</t>
  </si>
  <si>
    <t xml:space="preserve"> </t>
  </si>
  <si>
    <t>попытка</t>
  </si>
  <si>
    <t>топ</t>
  </si>
  <si>
    <t>Место</t>
  </si>
  <si>
    <t>итого</t>
  </si>
  <si>
    <t>мс</t>
  </si>
  <si>
    <t>Малышенок Антон</t>
  </si>
  <si>
    <t>Поплавский Станислав</t>
  </si>
  <si>
    <t>Андрюнина Ольга</t>
  </si>
  <si>
    <t>Дорофеев Александр</t>
  </si>
  <si>
    <t>Попытка</t>
  </si>
  <si>
    <t>Алипова Ксения</t>
  </si>
  <si>
    <t>Зацепа</t>
  </si>
  <si>
    <t>Итоги</t>
  </si>
  <si>
    <t>Федченко Марина</t>
  </si>
  <si>
    <t>Топоркова Дарья</t>
  </si>
  <si>
    <t>Лобач Вадим</t>
  </si>
  <si>
    <t>Воронов Дмитрий</t>
  </si>
  <si>
    <t>Москва, кл. им. Визбора</t>
  </si>
  <si>
    <t>Рязань, КС Геккон</t>
  </si>
  <si>
    <t xml:space="preserve">Москва </t>
  </si>
  <si>
    <t>Пермякова Наталия</t>
  </si>
  <si>
    <t>Ермишина Анна</t>
  </si>
  <si>
    <t>Пырсенкова Елена</t>
  </si>
  <si>
    <t>Седакова Надежда</t>
  </si>
  <si>
    <t>Кожеков Станислав</t>
  </si>
  <si>
    <t>Москва, Зоопарк</t>
  </si>
  <si>
    <t>Москва, Задубки</t>
  </si>
  <si>
    <t>Порфенова Виктория</t>
  </si>
  <si>
    <t>г.Рязань, Манеж "Юность", 13 декабря 2008г.</t>
  </si>
  <si>
    <t>Фестиваль скалолазания ТОП!-2008</t>
  </si>
  <si>
    <t>Мужчины, трудность</t>
  </si>
  <si>
    <t>Мужчины, болдеринг</t>
  </si>
  <si>
    <t>Женщины, трудность</t>
  </si>
  <si>
    <t>Женщины, болдеринг</t>
  </si>
  <si>
    <t>Заварницына Полина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</si>
</sst>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indexed="8"/>
      <name val="Calibri"/>
      <family val="2"/>
    </font>
    <font>
      <sz val="11"/>
      <name val="Calibri"/>
      <family val="2"/>
    </font>
    <font>
      <sz val="10"/>
      <color indexed="22"/>
      <name val="Arial Cyr"/>
      <family val="0"/>
    </font>
    <font>
      <sz val="11"/>
      <color indexed="55"/>
      <name val="Calibri"/>
      <family val="2"/>
    </font>
    <font>
      <sz val="10"/>
      <color indexed="55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>
        <color indexed="63"/>
      </right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7" xfId="0" applyBorder="1" applyAlignment="1">
      <alignment horizontal="center"/>
    </xf>
    <xf numFmtId="0" fontId="1" fillId="0" borderId="12" xfId="0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0" xfId="0" applyFont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4"/>
  <sheetViews>
    <sheetView tabSelected="1" zoomScalePageLayoutView="0" workbookViewId="0" topLeftCell="A1">
      <selection activeCell="A4" sqref="A4:A5"/>
    </sheetView>
  </sheetViews>
  <sheetFormatPr defaultColWidth="9.140625" defaultRowHeight="15"/>
  <cols>
    <col min="1" max="1" width="6.28125" style="0" customWidth="1"/>
    <col min="2" max="2" width="21.8515625" style="0" customWidth="1"/>
    <col min="3" max="3" width="23.140625" style="0" customWidth="1"/>
    <col min="5" max="5" width="9.140625" style="1" customWidth="1"/>
    <col min="6" max="6" width="6.00390625" style="0" bestFit="1" customWidth="1"/>
    <col min="7" max="7" width="4.7109375" style="0" bestFit="1" customWidth="1"/>
    <col min="8" max="8" width="6.00390625" style="0" bestFit="1" customWidth="1"/>
    <col min="9" max="9" width="4.7109375" style="0" bestFit="1" customWidth="1"/>
    <col min="10" max="10" width="6.00390625" style="0" bestFit="1" customWidth="1"/>
    <col min="11" max="11" width="4.7109375" style="0" bestFit="1" customWidth="1"/>
    <col min="12" max="12" width="6.00390625" style="0" bestFit="1" customWidth="1"/>
    <col min="13" max="13" width="4.7109375" style="0" bestFit="1" customWidth="1"/>
    <col min="14" max="14" width="6.00390625" style="0" bestFit="1" customWidth="1"/>
    <col min="15" max="15" width="4.7109375" style="0" bestFit="1" customWidth="1"/>
    <col min="16" max="16" width="6.00390625" style="0" bestFit="1" customWidth="1"/>
    <col min="17" max="17" width="4.7109375" style="0" bestFit="1" customWidth="1"/>
    <col min="18" max="18" width="6.00390625" style="0" bestFit="1" customWidth="1"/>
    <col min="19" max="20" width="4.7109375" style="0" bestFit="1" customWidth="1"/>
    <col min="21" max="21" width="7.8515625" style="0" bestFit="1" customWidth="1"/>
    <col min="22" max="22" width="6.00390625" style="0" bestFit="1" customWidth="1"/>
    <col min="23" max="23" width="7.8515625" style="0" bestFit="1" customWidth="1"/>
    <col min="25" max="26" width="10.00390625" style="0" bestFit="1" customWidth="1"/>
  </cols>
  <sheetData>
    <row r="1" spans="1:5" ht="26.25">
      <c r="A1" s="30" t="s">
        <v>88</v>
      </c>
      <c r="E1"/>
    </row>
    <row r="2" spans="1:5" ht="15">
      <c r="A2" t="s">
        <v>87</v>
      </c>
      <c r="E2"/>
    </row>
    <row r="3" spans="1:5" ht="15">
      <c r="A3" t="s">
        <v>92</v>
      </c>
      <c r="E3"/>
    </row>
    <row r="4" spans="1:28" ht="15" customHeight="1">
      <c r="A4" s="27" t="s">
        <v>44</v>
      </c>
      <c r="B4" s="27" t="s">
        <v>45</v>
      </c>
      <c r="C4" s="27" t="s">
        <v>11</v>
      </c>
      <c r="D4" s="27" t="s">
        <v>12</v>
      </c>
      <c r="E4" s="27" t="s">
        <v>13</v>
      </c>
      <c r="F4" s="25" t="s">
        <v>46</v>
      </c>
      <c r="G4" s="26"/>
      <c r="H4" s="25" t="s">
        <v>47</v>
      </c>
      <c r="I4" s="26"/>
      <c r="J4" s="25" t="s">
        <v>48</v>
      </c>
      <c r="K4" s="26"/>
      <c r="L4" s="25" t="s">
        <v>49</v>
      </c>
      <c r="M4" s="26"/>
      <c r="N4" s="25" t="s">
        <v>50</v>
      </c>
      <c r="O4" s="26"/>
      <c r="P4" s="25" t="s">
        <v>52</v>
      </c>
      <c r="Q4" s="26"/>
      <c r="R4" s="25" t="s">
        <v>53</v>
      </c>
      <c r="S4" s="28"/>
      <c r="T4" s="27" t="s">
        <v>71</v>
      </c>
      <c r="U4" s="27"/>
      <c r="V4" s="27"/>
      <c r="W4" s="27"/>
      <c r="X4" s="27" t="s">
        <v>61</v>
      </c>
      <c r="Z4" s="8"/>
      <c r="AA4" s="8"/>
      <c r="AB4" s="8"/>
    </row>
    <row r="5" spans="1:28" ht="15">
      <c r="A5" s="27"/>
      <c r="B5" s="27"/>
      <c r="C5" s="27"/>
      <c r="D5" s="27"/>
      <c r="E5" s="27"/>
      <c r="F5" s="10" t="s">
        <v>51</v>
      </c>
      <c r="G5" s="10" t="s">
        <v>60</v>
      </c>
      <c r="H5" s="10" t="s">
        <v>51</v>
      </c>
      <c r="I5" s="10" t="s">
        <v>60</v>
      </c>
      <c r="J5" s="10" t="s">
        <v>51</v>
      </c>
      <c r="K5" s="10" t="s">
        <v>60</v>
      </c>
      <c r="L5" s="10" t="s">
        <v>51</v>
      </c>
      <c r="M5" s="10" t="s">
        <v>60</v>
      </c>
      <c r="N5" s="10" t="s">
        <v>51</v>
      </c>
      <c r="O5" s="10" t="s">
        <v>60</v>
      </c>
      <c r="P5" s="10" t="s">
        <v>51</v>
      </c>
      <c r="Q5" s="10" t="s">
        <v>60</v>
      </c>
      <c r="R5" s="10" t="s">
        <v>51</v>
      </c>
      <c r="S5" s="16" t="s">
        <v>60</v>
      </c>
      <c r="T5" s="10" t="s">
        <v>60</v>
      </c>
      <c r="U5" s="10" t="s">
        <v>59</v>
      </c>
      <c r="V5" s="10" t="s">
        <v>51</v>
      </c>
      <c r="W5" s="10" t="s">
        <v>59</v>
      </c>
      <c r="X5" s="27"/>
      <c r="Y5" s="9" t="s">
        <v>57</v>
      </c>
      <c r="Z5" s="8" t="s">
        <v>54</v>
      </c>
      <c r="AA5" s="8" t="s">
        <v>55</v>
      </c>
      <c r="AB5" s="8"/>
    </row>
    <row r="6" spans="1:27" ht="15">
      <c r="A6" s="10">
        <v>18</v>
      </c>
      <c r="B6" s="10" t="s">
        <v>79</v>
      </c>
      <c r="C6" s="10" t="s">
        <v>33</v>
      </c>
      <c r="D6" s="10">
        <v>1982</v>
      </c>
      <c r="E6" s="4" t="s">
        <v>9</v>
      </c>
      <c r="F6" s="2">
        <v>1</v>
      </c>
      <c r="G6" s="2">
        <v>1</v>
      </c>
      <c r="H6" s="2">
        <v>1</v>
      </c>
      <c r="I6" s="2">
        <v>1</v>
      </c>
      <c r="J6" s="2">
        <v>1</v>
      </c>
      <c r="K6" s="2">
        <v>1</v>
      </c>
      <c r="L6" s="2">
        <v>1</v>
      </c>
      <c r="M6" s="2">
        <v>1</v>
      </c>
      <c r="N6" s="4">
        <v>1</v>
      </c>
      <c r="O6" s="4">
        <v>1</v>
      </c>
      <c r="P6" s="2">
        <v>1</v>
      </c>
      <c r="Q6" s="2">
        <v>1</v>
      </c>
      <c r="R6" s="2">
        <v>1</v>
      </c>
      <c r="S6" s="17">
        <v>1</v>
      </c>
      <c r="T6" s="3">
        <f aca="true" t="shared" si="0" ref="T6:T24">IF(ISNUMBER(I6),1,0)+IF(ISNUMBER(K6),1,0)+IF(ISNUMBER(M6),1,0)+IF(ISNUMBER(S6),1,0)+IF(ISNUMBER(G6),1,0)+IF(ISNUMBER(Q6),1,0)+IF(ISNUMBER(O6),1,0)</f>
        <v>7</v>
      </c>
      <c r="U6" s="4">
        <f aca="true" t="shared" si="1" ref="U6:U24">IF(ISNUMBER(I6),I6,0)+IF(ISNUMBER(K6),K6,0)+IF(ISNUMBER(M6),M6,0)+IF(ISNUMBER(S6),S6,0)+IF(ISNUMBER(G6),G6,0)+IF(ISNUMBER(Q6),Q6,0)+IF(ISNUMBER(O6),O6,0)</f>
        <v>7</v>
      </c>
      <c r="V6" s="4">
        <f aca="true" t="shared" si="2" ref="V6:V24">IF(ISNUMBER(H6),1,0)+IF(ISNUMBER(J6),1,0)+IF(ISNUMBER(L6),1,0)+IF(ISNUMBER(R6),1,0)+IF(ISNUMBER(F6),1,0)+IF(ISNUMBER(P6),1,0)+IF(ISNUMBER(N6),1,0)</f>
        <v>7</v>
      </c>
      <c r="W6" s="5">
        <f aca="true" t="shared" si="3" ref="W6:W24">IF(ISNUMBER(H6),H6,0)+IF(ISNUMBER(J6),J6,0)+IF(ISNUMBER(L6),L6,0)+IF(ISNUMBER(R6),R6,0)+IF(ISNUMBER(F6),F6,0)+IF(ISNUMBER(P6),P6,0)+IF(ISNUMBER(N6),N6,0)</f>
        <v>7</v>
      </c>
      <c r="X6" s="23">
        <v>1</v>
      </c>
      <c r="Y6" s="7">
        <f aca="true" t="shared" si="4" ref="Y6:Y24">Z6+AA6</f>
        <v>706986</v>
      </c>
      <c r="Z6" s="7">
        <f>T6*100000-U6</f>
        <v>699993</v>
      </c>
      <c r="AA6" s="7">
        <f aca="true" t="shared" si="5" ref="AA6:AA24">V6*1000-W6</f>
        <v>6993</v>
      </c>
    </row>
    <row r="7" spans="1:27" ht="15">
      <c r="A7" s="10">
        <v>20</v>
      </c>
      <c r="B7" s="10" t="s">
        <v>72</v>
      </c>
      <c r="C7" s="10" t="s">
        <v>26</v>
      </c>
      <c r="D7" s="10"/>
      <c r="E7" s="4"/>
      <c r="F7" s="4">
        <v>1</v>
      </c>
      <c r="G7" s="4">
        <v>1</v>
      </c>
      <c r="H7" s="4">
        <v>1</v>
      </c>
      <c r="I7" s="4">
        <v>1</v>
      </c>
      <c r="J7" s="4">
        <v>1</v>
      </c>
      <c r="K7" s="4">
        <v>1</v>
      </c>
      <c r="L7" s="4">
        <v>1</v>
      </c>
      <c r="M7" s="4">
        <v>2</v>
      </c>
      <c r="N7" s="4">
        <v>2</v>
      </c>
      <c r="O7" s="4">
        <v>2</v>
      </c>
      <c r="P7" s="4">
        <v>1</v>
      </c>
      <c r="Q7" s="4">
        <v>1</v>
      </c>
      <c r="R7" s="4">
        <v>1</v>
      </c>
      <c r="S7" s="6">
        <v>1</v>
      </c>
      <c r="T7" s="3">
        <f t="shared" si="0"/>
        <v>7</v>
      </c>
      <c r="U7" s="4">
        <f t="shared" si="1"/>
        <v>9</v>
      </c>
      <c r="V7" s="4">
        <f t="shared" si="2"/>
        <v>7</v>
      </c>
      <c r="W7" s="5">
        <f t="shared" si="3"/>
        <v>8</v>
      </c>
      <c r="X7" s="19">
        <v>2</v>
      </c>
      <c r="Y7" s="7">
        <f t="shared" si="4"/>
        <v>706983</v>
      </c>
      <c r="Z7" s="7">
        <f aca="true" t="shared" si="6" ref="Z6:Z24">T7*100000-U7</f>
        <v>699991</v>
      </c>
      <c r="AA7" s="7">
        <f t="shared" si="5"/>
        <v>6992</v>
      </c>
    </row>
    <row r="8" spans="1:27" ht="15">
      <c r="A8" s="10">
        <v>3</v>
      </c>
      <c r="B8" s="10" t="s">
        <v>80</v>
      </c>
      <c r="C8" s="10" t="s">
        <v>34</v>
      </c>
      <c r="D8" s="10">
        <v>1981</v>
      </c>
      <c r="E8" s="4">
        <v>2</v>
      </c>
      <c r="F8" s="4">
        <v>1</v>
      </c>
      <c r="G8" s="4">
        <v>9</v>
      </c>
      <c r="H8" s="4">
        <v>1</v>
      </c>
      <c r="I8" s="2">
        <v>1</v>
      </c>
      <c r="J8" s="4">
        <v>1</v>
      </c>
      <c r="K8" s="4">
        <v>1</v>
      </c>
      <c r="L8" s="4">
        <v>1</v>
      </c>
      <c r="M8" s="4">
        <v>3</v>
      </c>
      <c r="N8" s="4">
        <v>3</v>
      </c>
      <c r="O8" s="4">
        <v>3</v>
      </c>
      <c r="P8" s="4">
        <v>1</v>
      </c>
      <c r="Q8" s="4">
        <v>1</v>
      </c>
      <c r="R8" s="4">
        <v>1</v>
      </c>
      <c r="S8" s="17"/>
      <c r="T8" s="3">
        <f t="shared" si="0"/>
        <v>6</v>
      </c>
      <c r="U8" s="4">
        <f t="shared" si="1"/>
        <v>18</v>
      </c>
      <c r="V8" s="4">
        <f t="shared" si="2"/>
        <v>7</v>
      </c>
      <c r="W8" s="5">
        <f t="shared" si="3"/>
        <v>9</v>
      </c>
      <c r="X8" s="23">
        <v>3</v>
      </c>
      <c r="Y8" s="7">
        <f t="shared" si="4"/>
        <v>606973</v>
      </c>
      <c r="Z8" s="7">
        <f t="shared" si="6"/>
        <v>599982</v>
      </c>
      <c r="AA8" s="7">
        <f t="shared" si="5"/>
        <v>6991</v>
      </c>
    </row>
    <row r="9" spans="1:27" ht="15">
      <c r="A9" s="10">
        <v>22</v>
      </c>
      <c r="B9" s="10" t="s">
        <v>73</v>
      </c>
      <c r="C9" s="10" t="s">
        <v>16</v>
      </c>
      <c r="D9" s="10"/>
      <c r="E9" s="4"/>
      <c r="F9" s="4">
        <v>2</v>
      </c>
      <c r="G9" s="4">
        <v>2</v>
      </c>
      <c r="H9" s="4">
        <v>1</v>
      </c>
      <c r="I9" s="4">
        <v>1</v>
      </c>
      <c r="J9" s="4">
        <v>1</v>
      </c>
      <c r="K9" s="4">
        <v>1</v>
      </c>
      <c r="L9" s="4">
        <v>1</v>
      </c>
      <c r="M9" s="4">
        <v>1</v>
      </c>
      <c r="N9" s="4"/>
      <c r="O9" s="4"/>
      <c r="P9" s="4">
        <v>1</v>
      </c>
      <c r="Q9" s="4">
        <v>1</v>
      </c>
      <c r="R9" s="4">
        <v>2</v>
      </c>
      <c r="S9" s="6">
        <v>4</v>
      </c>
      <c r="T9" s="3">
        <f t="shared" si="0"/>
        <v>6</v>
      </c>
      <c r="U9" s="4">
        <f t="shared" si="1"/>
        <v>10</v>
      </c>
      <c r="V9" s="4">
        <f t="shared" si="2"/>
        <v>6</v>
      </c>
      <c r="W9" s="5">
        <f t="shared" si="3"/>
        <v>8</v>
      </c>
      <c r="X9" s="19">
        <v>4</v>
      </c>
      <c r="Y9" s="7">
        <f t="shared" si="4"/>
        <v>605982</v>
      </c>
      <c r="Z9" s="7">
        <f t="shared" si="6"/>
        <v>599990</v>
      </c>
      <c r="AA9" s="7">
        <f t="shared" si="5"/>
        <v>5992</v>
      </c>
    </row>
    <row r="10" spans="1:27" ht="15">
      <c r="A10" s="10">
        <v>4</v>
      </c>
      <c r="B10" s="10" t="s">
        <v>0</v>
      </c>
      <c r="C10" s="10" t="s">
        <v>76</v>
      </c>
      <c r="D10" s="10">
        <v>1978</v>
      </c>
      <c r="E10" s="4">
        <v>3</v>
      </c>
      <c r="F10" s="4">
        <v>4</v>
      </c>
      <c r="G10" s="4">
        <v>4</v>
      </c>
      <c r="H10" s="4">
        <v>1</v>
      </c>
      <c r="I10" s="4">
        <v>1</v>
      </c>
      <c r="J10" s="4">
        <v>3</v>
      </c>
      <c r="K10" s="4">
        <v>3</v>
      </c>
      <c r="L10" s="4">
        <v>1</v>
      </c>
      <c r="M10" s="4">
        <v>1</v>
      </c>
      <c r="N10" s="4"/>
      <c r="O10" s="4"/>
      <c r="P10" s="4">
        <v>1</v>
      </c>
      <c r="Q10" s="4">
        <v>1</v>
      </c>
      <c r="R10" s="4">
        <v>1</v>
      </c>
      <c r="S10" s="6">
        <v>1</v>
      </c>
      <c r="T10" s="3">
        <f t="shared" si="0"/>
        <v>6</v>
      </c>
      <c r="U10" s="4">
        <f t="shared" si="1"/>
        <v>11</v>
      </c>
      <c r="V10" s="4">
        <f t="shared" si="2"/>
        <v>6</v>
      </c>
      <c r="W10" s="5">
        <f t="shared" si="3"/>
        <v>11</v>
      </c>
      <c r="X10" s="23">
        <v>5</v>
      </c>
      <c r="Y10" s="7">
        <f t="shared" si="4"/>
        <v>605978</v>
      </c>
      <c r="Z10" s="7">
        <f t="shared" si="6"/>
        <v>599989</v>
      </c>
      <c r="AA10" s="7">
        <f t="shared" si="5"/>
        <v>5989</v>
      </c>
    </row>
    <row r="11" spans="1:27" ht="15">
      <c r="A11" s="10">
        <v>1</v>
      </c>
      <c r="B11" s="10" t="s">
        <v>43</v>
      </c>
      <c r="C11" s="10" t="s">
        <v>77</v>
      </c>
      <c r="D11" s="10">
        <v>1982</v>
      </c>
      <c r="E11" s="4">
        <v>1</v>
      </c>
      <c r="F11" s="4">
        <v>4</v>
      </c>
      <c r="G11" s="4">
        <v>9</v>
      </c>
      <c r="H11" s="4">
        <v>1</v>
      </c>
      <c r="I11" s="4">
        <v>1</v>
      </c>
      <c r="J11" s="4">
        <v>2</v>
      </c>
      <c r="K11" s="4">
        <v>2</v>
      </c>
      <c r="L11" s="4">
        <v>1</v>
      </c>
      <c r="M11" s="4">
        <v>7</v>
      </c>
      <c r="N11" s="4"/>
      <c r="O11" s="4"/>
      <c r="P11" s="4">
        <v>1</v>
      </c>
      <c r="Q11" s="4">
        <v>1</v>
      </c>
      <c r="R11" s="4">
        <v>1</v>
      </c>
      <c r="S11" s="6">
        <v>1</v>
      </c>
      <c r="T11" s="3">
        <f t="shared" si="0"/>
        <v>6</v>
      </c>
      <c r="U11" s="4">
        <f t="shared" si="1"/>
        <v>21</v>
      </c>
      <c r="V11" s="4">
        <f t="shared" si="2"/>
        <v>6</v>
      </c>
      <c r="W11" s="5">
        <f t="shared" si="3"/>
        <v>10</v>
      </c>
      <c r="X11" s="19">
        <v>6</v>
      </c>
      <c r="Y11" s="7">
        <f t="shared" si="4"/>
        <v>605969</v>
      </c>
      <c r="Z11" s="7">
        <f t="shared" si="6"/>
        <v>599979</v>
      </c>
      <c r="AA11" s="7">
        <f t="shared" si="5"/>
        <v>5990</v>
      </c>
    </row>
    <row r="12" spans="1:27" ht="15">
      <c r="A12" s="10">
        <v>2</v>
      </c>
      <c r="B12" s="10" t="s">
        <v>81</v>
      </c>
      <c r="C12" s="10" t="s">
        <v>34</v>
      </c>
      <c r="D12" s="10">
        <v>1982</v>
      </c>
      <c r="E12" s="4">
        <v>2</v>
      </c>
      <c r="F12" s="4">
        <v>7</v>
      </c>
      <c r="G12" s="4">
        <v>16</v>
      </c>
      <c r="H12" s="4">
        <v>2</v>
      </c>
      <c r="I12" s="4">
        <v>2</v>
      </c>
      <c r="J12" s="4">
        <v>1</v>
      </c>
      <c r="K12" s="4">
        <v>1</v>
      </c>
      <c r="L12" s="4">
        <v>1</v>
      </c>
      <c r="M12" s="4">
        <v>1</v>
      </c>
      <c r="N12" s="4"/>
      <c r="O12" s="4"/>
      <c r="P12" s="4">
        <v>2</v>
      </c>
      <c r="Q12" s="4">
        <v>22</v>
      </c>
      <c r="R12" s="4">
        <v>9</v>
      </c>
      <c r="S12" s="6">
        <v>9</v>
      </c>
      <c r="T12" s="3">
        <f t="shared" si="0"/>
        <v>6</v>
      </c>
      <c r="U12" s="4">
        <f t="shared" si="1"/>
        <v>51</v>
      </c>
      <c r="V12" s="4">
        <f t="shared" si="2"/>
        <v>6</v>
      </c>
      <c r="W12" s="5">
        <f t="shared" si="3"/>
        <v>22</v>
      </c>
      <c r="X12" s="23">
        <v>7</v>
      </c>
      <c r="Y12" s="7">
        <f t="shared" si="4"/>
        <v>605927</v>
      </c>
      <c r="Z12" s="7">
        <f t="shared" si="6"/>
        <v>599949</v>
      </c>
      <c r="AA12" s="7">
        <f t="shared" si="5"/>
        <v>5978</v>
      </c>
    </row>
    <row r="13" spans="1:27" ht="15">
      <c r="A13" s="10">
        <v>15</v>
      </c>
      <c r="B13" s="10" t="s">
        <v>40</v>
      </c>
      <c r="C13" s="10" t="s">
        <v>26</v>
      </c>
      <c r="D13" s="10">
        <v>1991</v>
      </c>
      <c r="E13" s="4" t="s">
        <v>9</v>
      </c>
      <c r="F13" s="4">
        <v>3</v>
      </c>
      <c r="G13" s="4">
        <v>7</v>
      </c>
      <c r="H13" s="4">
        <v>1</v>
      </c>
      <c r="I13" s="4">
        <v>3</v>
      </c>
      <c r="J13" s="4">
        <v>1</v>
      </c>
      <c r="K13" s="4">
        <v>1</v>
      </c>
      <c r="L13" s="4">
        <v>1</v>
      </c>
      <c r="M13" s="4"/>
      <c r="N13" s="4"/>
      <c r="O13" s="4"/>
      <c r="P13" s="4">
        <v>1</v>
      </c>
      <c r="Q13" s="4">
        <v>1</v>
      </c>
      <c r="R13" s="4">
        <v>1</v>
      </c>
      <c r="S13" s="6">
        <v>3</v>
      </c>
      <c r="T13" s="3">
        <f t="shared" si="0"/>
        <v>5</v>
      </c>
      <c r="U13" s="4">
        <f t="shared" si="1"/>
        <v>15</v>
      </c>
      <c r="V13" s="4">
        <f t="shared" si="2"/>
        <v>6</v>
      </c>
      <c r="W13" s="5">
        <f t="shared" si="3"/>
        <v>8</v>
      </c>
      <c r="X13" s="19">
        <v>8</v>
      </c>
      <c r="Y13" s="7">
        <f t="shared" si="4"/>
        <v>505977</v>
      </c>
      <c r="Z13" s="7">
        <f t="shared" si="6"/>
        <v>499985</v>
      </c>
      <c r="AA13" s="7">
        <f t="shared" si="5"/>
        <v>5992</v>
      </c>
    </row>
    <row r="14" spans="1:27" ht="15">
      <c r="A14" s="10">
        <v>17</v>
      </c>
      <c r="B14" s="10" t="s">
        <v>42</v>
      </c>
      <c r="C14" s="10" t="s">
        <v>26</v>
      </c>
      <c r="D14" s="10">
        <v>1987</v>
      </c>
      <c r="E14" s="4" t="s">
        <v>9</v>
      </c>
      <c r="F14" s="4">
        <v>6</v>
      </c>
      <c r="G14" s="4">
        <v>6</v>
      </c>
      <c r="H14" s="4">
        <v>1</v>
      </c>
      <c r="I14" s="4">
        <v>1</v>
      </c>
      <c r="J14" s="4">
        <v>1</v>
      </c>
      <c r="K14" s="4">
        <v>2</v>
      </c>
      <c r="L14" s="4">
        <v>1</v>
      </c>
      <c r="M14" s="4"/>
      <c r="N14" s="4"/>
      <c r="O14" s="4"/>
      <c r="P14" s="4">
        <v>1</v>
      </c>
      <c r="Q14" s="4">
        <v>2</v>
      </c>
      <c r="R14" s="4">
        <v>4</v>
      </c>
      <c r="S14" s="6">
        <v>4</v>
      </c>
      <c r="T14" s="3">
        <f t="shared" si="0"/>
        <v>5</v>
      </c>
      <c r="U14" s="4">
        <f t="shared" si="1"/>
        <v>15</v>
      </c>
      <c r="V14" s="4">
        <f t="shared" si="2"/>
        <v>6</v>
      </c>
      <c r="W14" s="5">
        <f t="shared" si="3"/>
        <v>14</v>
      </c>
      <c r="X14" s="23">
        <v>9</v>
      </c>
      <c r="Y14" s="7">
        <f t="shared" si="4"/>
        <v>505971</v>
      </c>
      <c r="Z14" s="7">
        <f t="shared" si="6"/>
        <v>499985</v>
      </c>
      <c r="AA14" s="7">
        <f t="shared" si="5"/>
        <v>5986</v>
      </c>
    </row>
    <row r="15" spans="1:27" ht="15">
      <c r="A15" s="10">
        <v>14</v>
      </c>
      <c r="B15" s="10" t="s">
        <v>39</v>
      </c>
      <c r="C15" s="10" t="s">
        <v>30</v>
      </c>
      <c r="D15" s="10">
        <v>1984</v>
      </c>
      <c r="E15" s="4" t="s">
        <v>9</v>
      </c>
      <c r="F15" s="4">
        <v>2</v>
      </c>
      <c r="G15" s="4">
        <v>2</v>
      </c>
      <c r="H15" s="4">
        <v>4</v>
      </c>
      <c r="I15" s="4">
        <v>6</v>
      </c>
      <c r="J15" s="4">
        <v>1</v>
      </c>
      <c r="K15" s="4">
        <v>1</v>
      </c>
      <c r="L15" s="4">
        <v>1</v>
      </c>
      <c r="M15" s="4">
        <v>3</v>
      </c>
      <c r="N15" s="4"/>
      <c r="O15" s="4"/>
      <c r="P15" s="4">
        <v>1</v>
      </c>
      <c r="Q15" s="4">
        <v>1</v>
      </c>
      <c r="R15" s="4"/>
      <c r="S15" s="6"/>
      <c r="T15" s="3">
        <f t="shared" si="0"/>
        <v>5</v>
      </c>
      <c r="U15" s="4">
        <f t="shared" si="1"/>
        <v>13</v>
      </c>
      <c r="V15" s="4">
        <f t="shared" si="2"/>
        <v>5</v>
      </c>
      <c r="W15" s="5">
        <f t="shared" si="3"/>
        <v>9</v>
      </c>
      <c r="X15" s="19">
        <v>10</v>
      </c>
      <c r="Y15" s="7">
        <f t="shared" si="4"/>
        <v>504978</v>
      </c>
      <c r="Z15" s="7">
        <f t="shared" si="6"/>
        <v>499987</v>
      </c>
      <c r="AA15" s="7">
        <f t="shared" si="5"/>
        <v>4991</v>
      </c>
    </row>
    <row r="16" spans="1:27" ht="15">
      <c r="A16" s="10">
        <v>13</v>
      </c>
      <c r="B16" s="10" t="s">
        <v>38</v>
      </c>
      <c r="C16" s="10" t="s">
        <v>26</v>
      </c>
      <c r="D16" s="10">
        <v>1987</v>
      </c>
      <c r="E16" s="4" t="s">
        <v>9</v>
      </c>
      <c r="F16" s="4">
        <v>2</v>
      </c>
      <c r="G16" s="4">
        <v>7</v>
      </c>
      <c r="H16" s="4">
        <v>1</v>
      </c>
      <c r="I16" s="4">
        <v>1</v>
      </c>
      <c r="J16" s="4">
        <v>1</v>
      </c>
      <c r="K16" s="4">
        <v>1</v>
      </c>
      <c r="L16" s="4">
        <v>1</v>
      </c>
      <c r="M16" s="4"/>
      <c r="N16" s="4"/>
      <c r="O16" s="4"/>
      <c r="P16" s="4">
        <v>1</v>
      </c>
      <c r="Q16" s="4">
        <v>1</v>
      </c>
      <c r="R16" s="4">
        <v>4</v>
      </c>
      <c r="S16" s="6"/>
      <c r="T16" s="3">
        <f t="shared" si="0"/>
        <v>4</v>
      </c>
      <c r="U16" s="4">
        <f t="shared" si="1"/>
        <v>10</v>
      </c>
      <c r="V16" s="4">
        <f t="shared" si="2"/>
        <v>6</v>
      </c>
      <c r="W16" s="5">
        <f t="shared" si="3"/>
        <v>10</v>
      </c>
      <c r="X16" s="23">
        <v>11</v>
      </c>
      <c r="Y16" s="7">
        <f t="shared" si="4"/>
        <v>405980</v>
      </c>
      <c r="Z16" s="7">
        <f t="shared" si="6"/>
        <v>399990</v>
      </c>
      <c r="AA16" s="7">
        <f t="shared" si="5"/>
        <v>5990</v>
      </c>
    </row>
    <row r="17" spans="1:27" ht="15">
      <c r="A17" s="10">
        <v>12</v>
      </c>
      <c r="B17" s="10" t="s">
        <v>37</v>
      </c>
      <c r="C17" s="10" t="s">
        <v>78</v>
      </c>
      <c r="D17" s="10">
        <v>1980</v>
      </c>
      <c r="E17" s="4" t="s">
        <v>9</v>
      </c>
      <c r="F17" s="4">
        <v>6</v>
      </c>
      <c r="G17" s="4">
        <v>9</v>
      </c>
      <c r="H17" s="4">
        <v>2</v>
      </c>
      <c r="I17" s="4">
        <v>4</v>
      </c>
      <c r="J17" s="4">
        <v>2</v>
      </c>
      <c r="K17" s="4">
        <v>2</v>
      </c>
      <c r="L17" s="4">
        <v>2</v>
      </c>
      <c r="M17" s="4"/>
      <c r="N17" s="4"/>
      <c r="O17" s="4"/>
      <c r="P17" s="4">
        <v>1</v>
      </c>
      <c r="Q17" s="4">
        <v>1</v>
      </c>
      <c r="R17" s="4">
        <v>1</v>
      </c>
      <c r="S17" s="6"/>
      <c r="T17" s="3">
        <f t="shared" si="0"/>
        <v>4</v>
      </c>
      <c r="U17" s="4">
        <f t="shared" si="1"/>
        <v>16</v>
      </c>
      <c r="V17" s="4">
        <f t="shared" si="2"/>
        <v>6</v>
      </c>
      <c r="W17" s="5">
        <f t="shared" si="3"/>
        <v>14</v>
      </c>
      <c r="X17" s="19">
        <v>12</v>
      </c>
      <c r="Y17" s="7">
        <f t="shared" si="4"/>
        <v>405970</v>
      </c>
      <c r="Z17" s="7">
        <f t="shared" si="6"/>
        <v>399984</v>
      </c>
      <c r="AA17" s="7">
        <f t="shared" si="5"/>
        <v>5986</v>
      </c>
    </row>
    <row r="18" spans="1:27" ht="15">
      <c r="A18" s="10">
        <v>16</v>
      </c>
      <c r="B18" s="10" t="s">
        <v>41</v>
      </c>
      <c r="C18" s="10" t="s">
        <v>26</v>
      </c>
      <c r="D18" s="10">
        <v>1986</v>
      </c>
      <c r="E18" s="4" t="s">
        <v>9</v>
      </c>
      <c r="F18" s="4"/>
      <c r="G18" s="4"/>
      <c r="H18" s="4">
        <v>1</v>
      </c>
      <c r="I18" s="4">
        <v>1</v>
      </c>
      <c r="J18" s="4">
        <v>4</v>
      </c>
      <c r="K18" s="4">
        <v>4</v>
      </c>
      <c r="L18" s="4">
        <v>1</v>
      </c>
      <c r="M18" s="4"/>
      <c r="N18" s="4"/>
      <c r="O18" s="4"/>
      <c r="P18" s="4">
        <v>3</v>
      </c>
      <c r="Q18" s="4">
        <v>3</v>
      </c>
      <c r="R18" s="4"/>
      <c r="S18" s="6"/>
      <c r="T18" s="3">
        <f t="shared" si="0"/>
        <v>3</v>
      </c>
      <c r="U18" s="4">
        <f t="shared" si="1"/>
        <v>8</v>
      </c>
      <c r="V18" s="4">
        <f t="shared" si="2"/>
        <v>4</v>
      </c>
      <c r="W18" s="5">
        <f t="shared" si="3"/>
        <v>9</v>
      </c>
      <c r="X18" s="23">
        <v>13</v>
      </c>
      <c r="Y18" s="7">
        <f t="shared" si="4"/>
        <v>303983</v>
      </c>
      <c r="Z18" s="7">
        <f t="shared" si="6"/>
        <v>299992</v>
      </c>
      <c r="AA18" s="7">
        <f t="shared" si="5"/>
        <v>3991</v>
      </c>
    </row>
    <row r="19" spans="1:27" ht="15">
      <c r="A19" s="10">
        <v>23</v>
      </c>
      <c r="B19" s="10" t="s">
        <v>69</v>
      </c>
      <c r="C19" s="10" t="s">
        <v>26</v>
      </c>
      <c r="D19" s="10"/>
      <c r="E19" s="4"/>
      <c r="F19" s="4">
        <v>6</v>
      </c>
      <c r="G19" s="4"/>
      <c r="H19" s="4">
        <v>3</v>
      </c>
      <c r="I19" s="4">
        <v>3</v>
      </c>
      <c r="J19" s="4">
        <v>1</v>
      </c>
      <c r="K19" s="4">
        <v>1</v>
      </c>
      <c r="L19" s="4">
        <v>1</v>
      </c>
      <c r="M19" s="4"/>
      <c r="N19" s="4"/>
      <c r="O19" s="4"/>
      <c r="P19" s="4">
        <v>4</v>
      </c>
      <c r="Q19" s="4"/>
      <c r="R19" s="4"/>
      <c r="S19" s="6"/>
      <c r="T19" s="3">
        <f t="shared" si="0"/>
        <v>2</v>
      </c>
      <c r="U19" s="4">
        <f t="shared" si="1"/>
        <v>4</v>
      </c>
      <c r="V19" s="4">
        <f t="shared" si="2"/>
        <v>5</v>
      </c>
      <c r="W19" s="5">
        <f t="shared" si="3"/>
        <v>15</v>
      </c>
      <c r="X19" s="19">
        <v>14</v>
      </c>
      <c r="Y19" s="7">
        <f t="shared" si="4"/>
        <v>204981</v>
      </c>
      <c r="Z19" s="7">
        <f t="shared" si="6"/>
        <v>199996</v>
      </c>
      <c r="AA19" s="7">
        <f t="shared" si="5"/>
        <v>4985</v>
      </c>
    </row>
    <row r="20" spans="1:27" ht="15">
      <c r="A20" s="18">
        <v>24</v>
      </c>
      <c r="B20" s="18" t="s">
        <v>86</v>
      </c>
      <c r="C20" s="10" t="s">
        <v>84</v>
      </c>
      <c r="D20" s="10"/>
      <c r="E20" s="4"/>
      <c r="F20" s="4"/>
      <c r="G20" s="4"/>
      <c r="H20" s="4">
        <v>6</v>
      </c>
      <c r="I20" s="4"/>
      <c r="J20" s="4">
        <v>12</v>
      </c>
      <c r="K20" s="4">
        <v>12</v>
      </c>
      <c r="L20" s="21">
        <v>1</v>
      </c>
      <c r="M20" s="4"/>
      <c r="N20" s="4"/>
      <c r="O20" s="4"/>
      <c r="P20" s="4"/>
      <c r="Q20" s="4"/>
      <c r="R20" s="4"/>
      <c r="S20" s="6"/>
      <c r="T20" s="3">
        <f t="shared" si="0"/>
        <v>1</v>
      </c>
      <c r="U20" s="4">
        <f t="shared" si="1"/>
        <v>12</v>
      </c>
      <c r="V20" s="4">
        <f t="shared" si="2"/>
        <v>3</v>
      </c>
      <c r="W20" s="5">
        <f t="shared" si="3"/>
        <v>19</v>
      </c>
      <c r="X20" s="23">
        <v>15</v>
      </c>
      <c r="Y20" s="7">
        <f t="shared" si="4"/>
        <v>102969</v>
      </c>
      <c r="Z20" s="7">
        <f t="shared" si="6"/>
        <v>99988</v>
      </c>
      <c r="AA20" s="7">
        <f t="shared" si="5"/>
        <v>2981</v>
      </c>
    </row>
    <row r="21" spans="1:27" ht="15">
      <c r="A21" s="10">
        <v>7</v>
      </c>
      <c r="B21" s="10" t="s">
        <v>93</v>
      </c>
      <c r="C21" s="10" t="s">
        <v>77</v>
      </c>
      <c r="D21" s="10"/>
      <c r="E21" s="4" t="s">
        <v>9</v>
      </c>
      <c r="F21" s="4"/>
      <c r="G21" s="4"/>
      <c r="H21" s="4">
        <v>2</v>
      </c>
      <c r="I21" s="4"/>
      <c r="J21" s="4">
        <v>3</v>
      </c>
      <c r="K21" s="4"/>
      <c r="L21" s="4">
        <v>1</v>
      </c>
      <c r="M21" s="4"/>
      <c r="N21" s="4"/>
      <c r="O21" s="4"/>
      <c r="P21" s="4"/>
      <c r="Q21" s="4"/>
      <c r="R21" s="4"/>
      <c r="S21" s="6"/>
      <c r="T21" s="3">
        <f t="shared" si="0"/>
        <v>0</v>
      </c>
      <c r="U21" s="4">
        <f t="shared" si="1"/>
        <v>0</v>
      </c>
      <c r="V21" s="4">
        <f t="shared" si="2"/>
        <v>3</v>
      </c>
      <c r="W21" s="5">
        <f t="shared" si="3"/>
        <v>6</v>
      </c>
      <c r="X21" s="19">
        <v>16</v>
      </c>
      <c r="Y21" s="7">
        <f t="shared" si="4"/>
        <v>2994</v>
      </c>
      <c r="Z21" s="7">
        <f t="shared" si="6"/>
        <v>0</v>
      </c>
      <c r="AA21" s="7">
        <f t="shared" si="5"/>
        <v>2994</v>
      </c>
    </row>
    <row r="22" spans="1:27" ht="15">
      <c r="A22" s="10">
        <v>21</v>
      </c>
      <c r="B22" s="10" t="s">
        <v>66</v>
      </c>
      <c r="C22" s="10" t="s">
        <v>77</v>
      </c>
      <c r="D22" s="10"/>
      <c r="E22" s="4" t="s">
        <v>9</v>
      </c>
      <c r="F22" s="22"/>
      <c r="G22" s="22"/>
      <c r="H22" s="22"/>
      <c r="I22" s="22"/>
      <c r="J22" s="22"/>
      <c r="K22" s="22"/>
      <c r="L22" s="22">
        <v>2</v>
      </c>
      <c r="M22" s="22"/>
      <c r="N22" s="4"/>
      <c r="O22" s="4"/>
      <c r="P22" s="22"/>
      <c r="Q22" s="22"/>
      <c r="R22" s="22"/>
      <c r="S22" s="24"/>
      <c r="T22" s="3">
        <f t="shared" si="0"/>
        <v>0</v>
      </c>
      <c r="U22" s="4">
        <f t="shared" si="1"/>
        <v>0</v>
      </c>
      <c r="V22" s="4">
        <f t="shared" si="2"/>
        <v>1</v>
      </c>
      <c r="W22" s="5">
        <f t="shared" si="3"/>
        <v>2</v>
      </c>
      <c r="X22" s="23">
        <v>17</v>
      </c>
      <c r="Y22" s="7">
        <f t="shared" si="4"/>
        <v>998</v>
      </c>
      <c r="Z22" s="7">
        <f t="shared" si="6"/>
        <v>0</v>
      </c>
      <c r="AA22" s="7">
        <f t="shared" si="5"/>
        <v>998</v>
      </c>
    </row>
    <row r="23" spans="1:27" ht="15">
      <c r="A23" s="10">
        <v>19</v>
      </c>
      <c r="B23" s="10" t="s">
        <v>82</v>
      </c>
      <c r="C23" s="10" t="s">
        <v>33</v>
      </c>
      <c r="D23" s="10">
        <v>1985</v>
      </c>
      <c r="E23" s="4" t="s">
        <v>9</v>
      </c>
      <c r="F23" s="4"/>
      <c r="G23" s="4"/>
      <c r="H23" s="4"/>
      <c r="I23" s="4"/>
      <c r="J23" s="4"/>
      <c r="K23" s="4"/>
      <c r="L23" s="4">
        <v>3</v>
      </c>
      <c r="M23" s="4"/>
      <c r="N23" s="4"/>
      <c r="O23" s="4"/>
      <c r="P23" s="4"/>
      <c r="Q23" s="4"/>
      <c r="R23" s="4"/>
      <c r="S23" s="6"/>
      <c r="T23" s="3">
        <f t="shared" si="0"/>
        <v>0</v>
      </c>
      <c r="U23" s="4">
        <f t="shared" si="1"/>
        <v>0</v>
      </c>
      <c r="V23" s="4">
        <f t="shared" si="2"/>
        <v>1</v>
      </c>
      <c r="W23" s="5">
        <f t="shared" si="3"/>
        <v>3</v>
      </c>
      <c r="X23" s="19">
        <v>18</v>
      </c>
      <c r="Y23" s="7">
        <f t="shared" si="4"/>
        <v>997</v>
      </c>
      <c r="Z23" s="7">
        <f t="shared" si="6"/>
        <v>0</v>
      </c>
      <c r="AA23" s="7">
        <f t="shared" si="5"/>
        <v>997</v>
      </c>
    </row>
    <row r="24" spans="1:27" ht="15">
      <c r="A24" s="10">
        <v>5</v>
      </c>
      <c r="B24" s="10" t="s">
        <v>35</v>
      </c>
      <c r="C24" s="10" t="s">
        <v>77</v>
      </c>
      <c r="D24" s="10"/>
      <c r="E24" s="4" t="s">
        <v>9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6"/>
      <c r="T24" s="3">
        <f t="shared" si="0"/>
        <v>0</v>
      </c>
      <c r="U24" s="4">
        <f t="shared" si="1"/>
        <v>0</v>
      </c>
      <c r="V24" s="4">
        <f t="shared" si="2"/>
        <v>0</v>
      </c>
      <c r="W24" s="5">
        <f t="shared" si="3"/>
        <v>0</v>
      </c>
      <c r="X24" s="23">
        <v>19</v>
      </c>
      <c r="Y24" s="7">
        <f t="shared" si="4"/>
        <v>0</v>
      </c>
      <c r="Z24" s="7">
        <f t="shared" si="6"/>
        <v>0</v>
      </c>
      <c r="AA24" s="7">
        <f t="shared" si="5"/>
        <v>0</v>
      </c>
    </row>
  </sheetData>
  <sheetProtection/>
  <mergeCells count="14">
    <mergeCell ref="J4:K4"/>
    <mergeCell ref="L4:M4"/>
    <mergeCell ref="R4:S4"/>
    <mergeCell ref="T4:W4"/>
    <mergeCell ref="X4:X5"/>
    <mergeCell ref="N4:O4"/>
    <mergeCell ref="P4:Q4"/>
    <mergeCell ref="H4:I4"/>
    <mergeCell ref="A4:A5"/>
    <mergeCell ref="B4:B5"/>
    <mergeCell ref="C4:C5"/>
    <mergeCell ref="D4:D5"/>
    <mergeCell ref="E4:E5"/>
    <mergeCell ref="F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1">
      <selection activeCell="A4" sqref="A4:A5"/>
    </sheetView>
  </sheetViews>
  <sheetFormatPr defaultColWidth="9.140625" defaultRowHeight="15"/>
  <cols>
    <col min="1" max="1" width="7.140625" style="0" bestFit="1" customWidth="1"/>
    <col min="2" max="2" width="20.7109375" style="0" bestFit="1" customWidth="1"/>
    <col min="3" max="3" width="28.28125" style="0" bestFit="1" customWidth="1"/>
    <col min="4" max="5" width="9.140625" style="1" customWidth="1"/>
    <col min="15" max="15" width="6.00390625" style="0" bestFit="1" customWidth="1"/>
    <col min="16" max="19" width="7.7109375" style="0" bestFit="1" customWidth="1"/>
  </cols>
  <sheetData>
    <row r="1" spans="1:5" ht="26.25">
      <c r="A1" s="30" t="s">
        <v>88</v>
      </c>
      <c r="D1"/>
      <c r="E1"/>
    </row>
    <row r="2" spans="1:5" ht="15">
      <c r="A2" t="s">
        <v>87</v>
      </c>
      <c r="D2"/>
      <c r="E2"/>
    </row>
    <row r="3" spans="1:5" ht="15">
      <c r="A3" t="s">
        <v>91</v>
      </c>
      <c r="D3"/>
      <c r="E3"/>
    </row>
    <row r="4" spans="1:19" ht="15">
      <c r="A4" s="27" t="s">
        <v>44</v>
      </c>
      <c r="B4" s="27" t="s">
        <v>45</v>
      </c>
      <c r="C4" s="27" t="s">
        <v>11</v>
      </c>
      <c r="D4" s="27" t="s">
        <v>12</v>
      </c>
      <c r="E4" s="27" t="s">
        <v>13</v>
      </c>
      <c r="F4" s="25" t="s">
        <v>46</v>
      </c>
      <c r="G4" s="26"/>
      <c r="H4" s="25" t="s">
        <v>47</v>
      </c>
      <c r="I4" s="26"/>
      <c r="J4" s="25" t="s">
        <v>48</v>
      </c>
      <c r="K4" s="26"/>
      <c r="L4" s="25" t="s">
        <v>49</v>
      </c>
      <c r="M4" s="26"/>
      <c r="N4" s="27" t="s">
        <v>61</v>
      </c>
      <c r="O4" s="29" t="s">
        <v>56</v>
      </c>
      <c r="P4" s="29"/>
      <c r="Q4" s="29"/>
      <c r="R4" s="29"/>
      <c r="S4" s="29"/>
    </row>
    <row r="5" spans="1:19" ht="15">
      <c r="A5" s="27"/>
      <c r="B5" s="27"/>
      <c r="C5" s="27"/>
      <c r="D5" s="27"/>
      <c r="E5" s="27"/>
      <c r="F5" s="10" t="s">
        <v>70</v>
      </c>
      <c r="G5" s="10" t="s">
        <v>68</v>
      </c>
      <c r="H5" s="10" t="s">
        <v>70</v>
      </c>
      <c r="I5" s="10" t="s">
        <v>68</v>
      </c>
      <c r="J5" s="10" t="s">
        <v>70</v>
      </c>
      <c r="K5" s="10" t="s">
        <v>68</v>
      </c>
      <c r="L5" s="10" t="s">
        <v>70</v>
      </c>
      <c r="M5" s="10" t="s">
        <v>68</v>
      </c>
      <c r="N5" s="27"/>
      <c r="O5" s="13" t="s">
        <v>62</v>
      </c>
      <c r="P5" s="13" t="s">
        <v>46</v>
      </c>
      <c r="Q5" s="13" t="s">
        <v>47</v>
      </c>
      <c r="R5" s="13" t="s">
        <v>48</v>
      </c>
      <c r="S5" s="13" t="s">
        <v>49</v>
      </c>
    </row>
    <row r="6" spans="1:19" ht="15">
      <c r="A6" s="10">
        <v>20</v>
      </c>
      <c r="B6" s="10" t="s">
        <v>72</v>
      </c>
      <c r="C6" s="10" t="s">
        <v>26</v>
      </c>
      <c r="D6" s="4"/>
      <c r="E6" s="4"/>
      <c r="F6" s="2" t="s">
        <v>60</v>
      </c>
      <c r="G6" s="2">
        <v>1</v>
      </c>
      <c r="H6" s="2" t="s">
        <v>60</v>
      </c>
      <c r="I6" s="2">
        <v>5</v>
      </c>
      <c r="J6" s="2">
        <v>20.1</v>
      </c>
      <c r="K6" s="2">
        <v>2</v>
      </c>
      <c r="L6" s="2">
        <v>18.9</v>
      </c>
      <c r="M6" s="2">
        <v>1</v>
      </c>
      <c r="N6" s="21">
        <v>1</v>
      </c>
      <c r="O6" s="14">
        <f aca="true" t="shared" si="0" ref="O6:O25">SUM(P6:S6)</f>
        <v>23891</v>
      </c>
      <c r="P6" s="15">
        <f aca="true" t="shared" si="1" ref="P6:P25">IF(ISNUMBER(IF(F6="топ",100,F6)),IF(F6="топ",100,F6)*100-G6,0)</f>
        <v>9999</v>
      </c>
      <c r="Q6" s="15">
        <f aca="true" t="shared" si="2" ref="Q6:Q25">IF(ISNUMBER(IF(H6="топ",100,H6)),IF(H6="топ",100,H6)*100-I6,0)</f>
        <v>9995</v>
      </c>
      <c r="R6" s="15">
        <f aca="true" t="shared" si="3" ref="R6:R25">IF(ISNUMBER(IF(J6="топ",100,J6)),IF(J6="топ",100,J6)*100-K6,0)</f>
        <v>2008.0000000000002</v>
      </c>
      <c r="S6" s="15">
        <f aca="true" t="shared" si="4" ref="S6:S25">IF(ISNUMBER(IF(L6="топ",100,L6)),IF(L6="топ",100,L6)*100-M6,0)</f>
        <v>1888.9999999999998</v>
      </c>
    </row>
    <row r="7" spans="1:19" ht="15">
      <c r="A7" s="10">
        <v>18</v>
      </c>
      <c r="B7" s="10" t="s">
        <v>79</v>
      </c>
      <c r="C7" s="10" t="s">
        <v>33</v>
      </c>
      <c r="D7" s="4">
        <v>1982</v>
      </c>
      <c r="E7" s="4" t="s">
        <v>9</v>
      </c>
      <c r="F7" s="4" t="s">
        <v>60</v>
      </c>
      <c r="G7" s="4">
        <v>1</v>
      </c>
      <c r="H7" s="4" t="s">
        <v>60</v>
      </c>
      <c r="I7" s="4">
        <v>1</v>
      </c>
      <c r="J7" s="4">
        <v>21.9</v>
      </c>
      <c r="K7" s="4">
        <v>2</v>
      </c>
      <c r="L7" s="4">
        <v>12.1</v>
      </c>
      <c r="M7" s="4">
        <v>4</v>
      </c>
      <c r="N7" s="4">
        <v>2</v>
      </c>
      <c r="O7" s="14">
        <f t="shared" si="0"/>
        <v>23392</v>
      </c>
      <c r="P7" s="15">
        <f t="shared" si="1"/>
        <v>9999</v>
      </c>
      <c r="Q7" s="15">
        <f t="shared" si="2"/>
        <v>9999</v>
      </c>
      <c r="R7" s="15">
        <f t="shared" si="3"/>
        <v>2188</v>
      </c>
      <c r="S7" s="15">
        <f t="shared" si="4"/>
        <v>1206</v>
      </c>
    </row>
    <row r="8" spans="1:19" ht="15">
      <c r="A8" s="10">
        <v>14</v>
      </c>
      <c r="B8" s="10" t="s">
        <v>39</v>
      </c>
      <c r="C8" s="10" t="s">
        <v>30</v>
      </c>
      <c r="D8" s="4">
        <v>1984</v>
      </c>
      <c r="E8" s="4" t="s">
        <v>9</v>
      </c>
      <c r="F8" s="4" t="s">
        <v>60</v>
      </c>
      <c r="G8" s="4">
        <v>2</v>
      </c>
      <c r="H8" s="4" t="s">
        <v>60</v>
      </c>
      <c r="I8" s="2">
        <v>1</v>
      </c>
      <c r="J8" s="4"/>
      <c r="K8" s="4"/>
      <c r="L8" s="4"/>
      <c r="M8" s="4"/>
      <c r="N8" s="4">
        <v>3</v>
      </c>
      <c r="O8" s="14">
        <f t="shared" si="0"/>
        <v>19997</v>
      </c>
      <c r="P8" s="15">
        <f t="shared" si="1"/>
        <v>9998</v>
      </c>
      <c r="Q8" s="15">
        <f t="shared" si="2"/>
        <v>9999</v>
      </c>
      <c r="R8" s="15">
        <f t="shared" si="3"/>
        <v>0</v>
      </c>
      <c r="S8" s="15">
        <f t="shared" si="4"/>
        <v>0</v>
      </c>
    </row>
    <row r="9" spans="1:19" ht="15">
      <c r="A9" s="10">
        <v>4</v>
      </c>
      <c r="B9" s="10" t="s">
        <v>0</v>
      </c>
      <c r="C9" s="10" t="s">
        <v>76</v>
      </c>
      <c r="D9" s="4">
        <v>1978</v>
      </c>
      <c r="E9" s="4">
        <v>3</v>
      </c>
      <c r="F9" s="4">
        <v>17</v>
      </c>
      <c r="G9" s="4">
        <v>2</v>
      </c>
      <c r="H9" s="4" t="s">
        <v>60</v>
      </c>
      <c r="I9" s="4">
        <v>2</v>
      </c>
      <c r="J9" s="4"/>
      <c r="K9" s="4"/>
      <c r="L9" s="4">
        <v>10.1</v>
      </c>
      <c r="M9" s="4">
        <v>1</v>
      </c>
      <c r="N9" s="21">
        <v>4</v>
      </c>
      <c r="O9" s="14">
        <f t="shared" si="0"/>
        <v>12705</v>
      </c>
      <c r="P9" s="15">
        <f t="shared" si="1"/>
        <v>1698</v>
      </c>
      <c r="Q9" s="15">
        <f t="shared" si="2"/>
        <v>9998</v>
      </c>
      <c r="R9" s="15">
        <f t="shared" si="3"/>
        <v>0</v>
      </c>
      <c r="S9" s="15">
        <f t="shared" si="4"/>
        <v>1009</v>
      </c>
    </row>
    <row r="10" spans="1:19" ht="15">
      <c r="A10" s="10">
        <v>12</v>
      </c>
      <c r="B10" s="10" t="s">
        <v>37</v>
      </c>
      <c r="C10" s="10" t="s">
        <v>26</v>
      </c>
      <c r="D10" s="4">
        <v>1980</v>
      </c>
      <c r="E10" s="4" t="s">
        <v>9</v>
      </c>
      <c r="F10" s="4">
        <v>17.9</v>
      </c>
      <c r="G10" s="4">
        <v>2</v>
      </c>
      <c r="H10" s="4">
        <v>18</v>
      </c>
      <c r="I10" s="4">
        <v>1</v>
      </c>
      <c r="J10" s="4">
        <v>16</v>
      </c>
      <c r="K10" s="4">
        <v>3</v>
      </c>
      <c r="L10" s="4"/>
      <c r="M10" s="4"/>
      <c r="N10" s="4">
        <v>5</v>
      </c>
      <c r="O10" s="14">
        <f t="shared" si="0"/>
        <v>5184</v>
      </c>
      <c r="P10" s="15">
        <f t="shared" si="1"/>
        <v>1787.9999999999998</v>
      </c>
      <c r="Q10" s="15">
        <f t="shared" si="2"/>
        <v>1799</v>
      </c>
      <c r="R10" s="15">
        <f t="shared" si="3"/>
        <v>1597</v>
      </c>
      <c r="S10" s="15">
        <f t="shared" si="4"/>
        <v>0</v>
      </c>
    </row>
    <row r="11" spans="1:19" ht="15">
      <c r="A11" s="10">
        <v>3</v>
      </c>
      <c r="B11" s="10" t="s">
        <v>80</v>
      </c>
      <c r="C11" s="10" t="s">
        <v>34</v>
      </c>
      <c r="D11" s="4">
        <v>1981</v>
      </c>
      <c r="E11" s="4">
        <v>2</v>
      </c>
      <c r="F11" s="4">
        <v>13.9</v>
      </c>
      <c r="G11" s="4">
        <v>1</v>
      </c>
      <c r="H11" s="4">
        <v>19</v>
      </c>
      <c r="I11" s="4">
        <v>1</v>
      </c>
      <c r="J11" s="4">
        <v>13.9</v>
      </c>
      <c r="K11" s="4">
        <v>2</v>
      </c>
      <c r="L11" s="4"/>
      <c r="M11" s="4"/>
      <c r="N11" s="4">
        <v>6</v>
      </c>
      <c r="O11" s="14">
        <f t="shared" si="0"/>
        <v>4676</v>
      </c>
      <c r="P11" s="15">
        <f t="shared" si="1"/>
        <v>1389</v>
      </c>
      <c r="Q11" s="15">
        <f t="shared" si="2"/>
        <v>1899</v>
      </c>
      <c r="R11" s="15">
        <f t="shared" si="3"/>
        <v>1388</v>
      </c>
      <c r="S11" s="15">
        <f t="shared" si="4"/>
        <v>0</v>
      </c>
    </row>
    <row r="12" spans="1:19" ht="15">
      <c r="A12" s="10">
        <v>23</v>
      </c>
      <c r="B12" s="10" t="s">
        <v>69</v>
      </c>
      <c r="C12" s="10" t="s">
        <v>26</v>
      </c>
      <c r="D12" s="4"/>
      <c r="E12" s="4"/>
      <c r="F12" s="4">
        <v>14.1</v>
      </c>
      <c r="G12" s="4">
        <v>2</v>
      </c>
      <c r="H12" s="4">
        <v>18</v>
      </c>
      <c r="I12" s="4">
        <v>1</v>
      </c>
      <c r="J12" s="4"/>
      <c r="K12" s="4"/>
      <c r="L12" s="4"/>
      <c r="M12" s="4"/>
      <c r="N12" s="21">
        <v>7</v>
      </c>
      <c r="O12" s="14">
        <f t="shared" si="0"/>
        <v>3207</v>
      </c>
      <c r="P12" s="15">
        <f t="shared" si="1"/>
        <v>1408</v>
      </c>
      <c r="Q12" s="15">
        <f t="shared" si="2"/>
        <v>1799</v>
      </c>
      <c r="R12" s="15">
        <f t="shared" si="3"/>
        <v>0</v>
      </c>
      <c r="S12" s="15">
        <f t="shared" si="4"/>
        <v>0</v>
      </c>
    </row>
    <row r="13" spans="1:19" ht="15">
      <c r="A13" s="10">
        <v>1</v>
      </c>
      <c r="B13" s="10" t="s">
        <v>43</v>
      </c>
      <c r="C13" s="10" t="s">
        <v>15</v>
      </c>
      <c r="D13" s="4">
        <v>1982</v>
      </c>
      <c r="E13" s="4">
        <v>1</v>
      </c>
      <c r="F13" s="4">
        <v>10</v>
      </c>
      <c r="G13" s="4">
        <v>1</v>
      </c>
      <c r="H13" s="4">
        <v>18</v>
      </c>
      <c r="I13" s="4">
        <v>1</v>
      </c>
      <c r="J13" s="4"/>
      <c r="K13" s="4"/>
      <c r="L13" s="4"/>
      <c r="M13" s="4"/>
      <c r="N13" s="4">
        <v>8</v>
      </c>
      <c r="O13" s="14">
        <f t="shared" si="0"/>
        <v>2798</v>
      </c>
      <c r="P13" s="15">
        <f t="shared" si="1"/>
        <v>999</v>
      </c>
      <c r="Q13" s="15">
        <f t="shared" si="2"/>
        <v>1799</v>
      </c>
      <c r="R13" s="15">
        <f t="shared" si="3"/>
        <v>0</v>
      </c>
      <c r="S13" s="15">
        <f t="shared" si="4"/>
        <v>0</v>
      </c>
    </row>
    <row r="14" spans="1:19" ht="15">
      <c r="A14" s="10">
        <v>22</v>
      </c>
      <c r="B14" s="10" t="s">
        <v>73</v>
      </c>
      <c r="C14" s="10" t="s">
        <v>16</v>
      </c>
      <c r="D14" s="4"/>
      <c r="E14" s="4"/>
      <c r="F14" s="4"/>
      <c r="G14" s="4"/>
      <c r="H14" s="4">
        <v>18</v>
      </c>
      <c r="I14" s="4">
        <v>1</v>
      </c>
      <c r="J14" s="4">
        <v>4.1</v>
      </c>
      <c r="K14" s="4">
        <v>1</v>
      </c>
      <c r="L14" s="4">
        <v>5</v>
      </c>
      <c r="M14" s="4">
        <v>1</v>
      </c>
      <c r="N14" s="4">
        <v>9</v>
      </c>
      <c r="O14" s="14">
        <f t="shared" si="0"/>
        <v>2707</v>
      </c>
      <c r="P14" s="15">
        <f t="shared" si="1"/>
        <v>0</v>
      </c>
      <c r="Q14" s="15">
        <f t="shared" si="2"/>
        <v>1799</v>
      </c>
      <c r="R14" s="15">
        <f t="shared" si="3"/>
        <v>408.99999999999994</v>
      </c>
      <c r="S14" s="15">
        <f t="shared" si="4"/>
        <v>499</v>
      </c>
    </row>
    <row r="15" spans="1:19" ht="15">
      <c r="A15" s="10">
        <v>5</v>
      </c>
      <c r="B15" s="10" t="s">
        <v>35</v>
      </c>
      <c r="C15" s="10" t="s">
        <v>77</v>
      </c>
      <c r="D15" s="4"/>
      <c r="E15" s="4" t="s">
        <v>9</v>
      </c>
      <c r="F15" s="4">
        <v>7</v>
      </c>
      <c r="G15" s="4">
        <v>1</v>
      </c>
      <c r="H15" s="4">
        <v>18</v>
      </c>
      <c r="I15" s="4">
        <v>3</v>
      </c>
      <c r="J15" s="4"/>
      <c r="K15" s="4"/>
      <c r="L15" s="4"/>
      <c r="M15" s="4"/>
      <c r="N15" s="21">
        <v>10</v>
      </c>
      <c r="O15" s="14">
        <f t="shared" si="0"/>
        <v>2496</v>
      </c>
      <c r="P15" s="15">
        <f t="shared" si="1"/>
        <v>699</v>
      </c>
      <c r="Q15" s="15">
        <f t="shared" si="2"/>
        <v>1797</v>
      </c>
      <c r="R15" s="15">
        <f t="shared" si="3"/>
        <v>0</v>
      </c>
      <c r="S15" s="15">
        <f t="shared" si="4"/>
        <v>0</v>
      </c>
    </row>
    <row r="16" spans="1:19" ht="15">
      <c r="A16" s="10">
        <v>16</v>
      </c>
      <c r="B16" s="10" t="s">
        <v>41</v>
      </c>
      <c r="C16" s="10" t="s">
        <v>26</v>
      </c>
      <c r="D16" s="4">
        <v>1986</v>
      </c>
      <c r="E16" s="4" t="s">
        <v>9</v>
      </c>
      <c r="F16" s="4"/>
      <c r="G16" s="4"/>
      <c r="H16" s="4">
        <v>18</v>
      </c>
      <c r="I16" s="4">
        <v>1</v>
      </c>
      <c r="J16" s="4">
        <v>6.9</v>
      </c>
      <c r="K16" s="4">
        <v>1</v>
      </c>
      <c r="L16" s="4"/>
      <c r="M16" s="4"/>
      <c r="N16" s="4">
        <v>11</v>
      </c>
      <c r="O16" s="14">
        <f t="shared" si="0"/>
        <v>2488</v>
      </c>
      <c r="P16" s="15">
        <f t="shared" si="1"/>
        <v>0</v>
      </c>
      <c r="Q16" s="15">
        <f t="shared" si="2"/>
        <v>1799</v>
      </c>
      <c r="R16" s="15">
        <f t="shared" si="3"/>
        <v>689</v>
      </c>
      <c r="S16" s="15">
        <f t="shared" si="4"/>
        <v>0</v>
      </c>
    </row>
    <row r="17" spans="1:19" ht="15">
      <c r="A17" s="10">
        <v>7</v>
      </c>
      <c r="B17" s="10" t="s">
        <v>93</v>
      </c>
      <c r="C17" s="10" t="s">
        <v>77</v>
      </c>
      <c r="D17" s="4"/>
      <c r="E17" s="4" t="s">
        <v>9</v>
      </c>
      <c r="F17" s="4">
        <v>7.9</v>
      </c>
      <c r="G17" s="4">
        <v>1</v>
      </c>
      <c r="H17" s="4">
        <v>12</v>
      </c>
      <c r="I17" s="4">
        <v>1</v>
      </c>
      <c r="J17" s="4"/>
      <c r="K17" s="4"/>
      <c r="L17" s="4"/>
      <c r="M17" s="4"/>
      <c r="N17" s="4">
        <v>12</v>
      </c>
      <c r="O17" s="14">
        <f t="shared" si="0"/>
        <v>1988</v>
      </c>
      <c r="P17" s="15">
        <f t="shared" si="1"/>
        <v>789</v>
      </c>
      <c r="Q17" s="15">
        <f t="shared" si="2"/>
        <v>1199</v>
      </c>
      <c r="R17" s="15">
        <f t="shared" si="3"/>
        <v>0</v>
      </c>
      <c r="S17" s="15">
        <f t="shared" si="4"/>
        <v>0</v>
      </c>
    </row>
    <row r="18" spans="1:19" ht="15">
      <c r="A18" s="10">
        <v>17</v>
      </c>
      <c r="B18" s="10" t="s">
        <v>42</v>
      </c>
      <c r="C18" s="10" t="s">
        <v>26</v>
      </c>
      <c r="D18" s="4">
        <v>1987</v>
      </c>
      <c r="E18" s="4" t="s">
        <v>9</v>
      </c>
      <c r="F18" s="4"/>
      <c r="G18" s="4"/>
      <c r="H18" s="4"/>
      <c r="I18" s="4"/>
      <c r="J18" s="4">
        <v>17</v>
      </c>
      <c r="K18" s="4">
        <v>1</v>
      </c>
      <c r="L18" s="4"/>
      <c r="M18" s="4"/>
      <c r="N18" s="21">
        <v>13</v>
      </c>
      <c r="O18" s="14">
        <f t="shared" si="0"/>
        <v>1699</v>
      </c>
      <c r="P18" s="15">
        <f t="shared" si="1"/>
        <v>0</v>
      </c>
      <c r="Q18" s="15">
        <f t="shared" si="2"/>
        <v>0</v>
      </c>
      <c r="R18" s="15">
        <f t="shared" si="3"/>
        <v>1699</v>
      </c>
      <c r="S18" s="15">
        <f t="shared" si="4"/>
        <v>0</v>
      </c>
    </row>
    <row r="19" spans="1:19" ht="15">
      <c r="A19" s="10">
        <v>2</v>
      </c>
      <c r="B19" s="10" t="s">
        <v>81</v>
      </c>
      <c r="C19" s="10" t="s">
        <v>34</v>
      </c>
      <c r="D19" s="4">
        <v>1982</v>
      </c>
      <c r="E19" s="4">
        <v>2</v>
      </c>
      <c r="F19" s="4"/>
      <c r="G19" s="4"/>
      <c r="H19" s="4">
        <v>11</v>
      </c>
      <c r="I19" s="4">
        <v>1</v>
      </c>
      <c r="J19" s="4"/>
      <c r="K19" s="4"/>
      <c r="L19" s="4"/>
      <c r="M19" s="4"/>
      <c r="N19" s="4">
        <v>14</v>
      </c>
      <c r="O19" s="14">
        <f t="shared" si="0"/>
        <v>1099</v>
      </c>
      <c r="P19" s="15">
        <f t="shared" si="1"/>
        <v>0</v>
      </c>
      <c r="Q19" s="15">
        <f t="shared" si="2"/>
        <v>1099</v>
      </c>
      <c r="R19" s="15">
        <f t="shared" si="3"/>
        <v>0</v>
      </c>
      <c r="S19" s="15">
        <f t="shared" si="4"/>
        <v>0</v>
      </c>
    </row>
    <row r="20" spans="1:19" ht="15">
      <c r="A20" s="10">
        <v>13</v>
      </c>
      <c r="B20" s="10" t="s">
        <v>38</v>
      </c>
      <c r="C20" s="10" t="s">
        <v>26</v>
      </c>
      <c r="D20" s="4">
        <v>1987</v>
      </c>
      <c r="E20" s="4" t="s">
        <v>9</v>
      </c>
      <c r="F20" s="4"/>
      <c r="G20" s="4"/>
      <c r="H20" s="4">
        <v>11</v>
      </c>
      <c r="I20" s="4">
        <v>1</v>
      </c>
      <c r="J20" s="4"/>
      <c r="K20" s="4"/>
      <c r="L20" s="4"/>
      <c r="M20" s="4"/>
      <c r="N20" s="4">
        <v>15</v>
      </c>
      <c r="O20" s="14">
        <f t="shared" si="0"/>
        <v>1099</v>
      </c>
      <c r="P20" s="15">
        <f t="shared" si="1"/>
        <v>0</v>
      </c>
      <c r="Q20" s="15">
        <f t="shared" si="2"/>
        <v>1099</v>
      </c>
      <c r="R20" s="15">
        <f t="shared" si="3"/>
        <v>0</v>
      </c>
      <c r="S20" s="15">
        <f t="shared" si="4"/>
        <v>0</v>
      </c>
    </row>
    <row r="21" spans="1:19" ht="15">
      <c r="A21" s="10">
        <v>19</v>
      </c>
      <c r="B21" s="10" t="s">
        <v>82</v>
      </c>
      <c r="C21" s="10" t="s">
        <v>33</v>
      </c>
      <c r="D21" s="4">
        <v>1985</v>
      </c>
      <c r="E21" s="4" t="s">
        <v>9</v>
      </c>
      <c r="F21" s="4"/>
      <c r="G21" s="4"/>
      <c r="H21" s="4">
        <v>11</v>
      </c>
      <c r="I21" s="4">
        <v>1</v>
      </c>
      <c r="J21" s="4"/>
      <c r="K21" s="4"/>
      <c r="L21" s="4"/>
      <c r="M21" s="4"/>
      <c r="N21" s="21">
        <v>16</v>
      </c>
      <c r="O21" s="14">
        <f t="shared" si="0"/>
        <v>1099</v>
      </c>
      <c r="P21" s="15">
        <f t="shared" si="1"/>
        <v>0</v>
      </c>
      <c r="Q21" s="15">
        <f t="shared" si="2"/>
        <v>1099</v>
      </c>
      <c r="R21" s="15">
        <f t="shared" si="3"/>
        <v>0</v>
      </c>
      <c r="S21" s="15">
        <f t="shared" si="4"/>
        <v>0</v>
      </c>
    </row>
    <row r="22" spans="1:19" ht="15">
      <c r="A22" s="18">
        <v>24</v>
      </c>
      <c r="B22" s="18" t="s">
        <v>86</v>
      </c>
      <c r="C22" s="10" t="s">
        <v>84</v>
      </c>
      <c r="D22" s="4"/>
      <c r="E22" s="4"/>
      <c r="F22" s="22">
        <v>10</v>
      </c>
      <c r="G22" s="22">
        <v>3</v>
      </c>
      <c r="H22" s="22"/>
      <c r="I22" s="22"/>
      <c r="J22" s="22"/>
      <c r="K22" s="22"/>
      <c r="L22" s="22"/>
      <c r="M22" s="22"/>
      <c r="N22" s="4">
        <v>17</v>
      </c>
      <c r="O22" s="14">
        <f t="shared" si="0"/>
        <v>997</v>
      </c>
      <c r="P22" s="15">
        <f t="shared" si="1"/>
        <v>997</v>
      </c>
      <c r="Q22" s="15">
        <f t="shared" si="2"/>
        <v>0</v>
      </c>
      <c r="R22" s="15">
        <f t="shared" si="3"/>
        <v>0</v>
      </c>
      <c r="S22" s="15">
        <f t="shared" si="4"/>
        <v>0</v>
      </c>
    </row>
    <row r="23" spans="1:19" ht="15">
      <c r="A23" s="10">
        <v>8</v>
      </c>
      <c r="B23" s="10" t="s">
        <v>36</v>
      </c>
      <c r="C23" s="10" t="s">
        <v>24</v>
      </c>
      <c r="D23" s="4">
        <v>1983</v>
      </c>
      <c r="E23" s="4" t="s">
        <v>9</v>
      </c>
      <c r="F23" s="4"/>
      <c r="G23" s="4"/>
      <c r="H23" s="4"/>
      <c r="I23" s="4"/>
      <c r="J23" s="4"/>
      <c r="K23" s="4"/>
      <c r="L23" s="4"/>
      <c r="M23" s="4"/>
      <c r="N23" s="4">
        <v>18</v>
      </c>
      <c r="O23" s="14">
        <f t="shared" si="0"/>
        <v>0</v>
      </c>
      <c r="P23" s="15">
        <f t="shared" si="1"/>
        <v>0</v>
      </c>
      <c r="Q23" s="15">
        <f t="shared" si="2"/>
        <v>0</v>
      </c>
      <c r="R23" s="15">
        <f t="shared" si="3"/>
        <v>0</v>
      </c>
      <c r="S23" s="15">
        <f t="shared" si="4"/>
        <v>0</v>
      </c>
    </row>
    <row r="24" spans="1:19" ht="15">
      <c r="A24" s="10">
        <v>15</v>
      </c>
      <c r="B24" s="10" t="s">
        <v>40</v>
      </c>
      <c r="C24" s="10" t="s">
        <v>26</v>
      </c>
      <c r="D24" s="4">
        <v>1991</v>
      </c>
      <c r="E24" s="4" t="s">
        <v>9</v>
      </c>
      <c r="F24" s="4"/>
      <c r="G24" s="4"/>
      <c r="H24" s="4"/>
      <c r="I24" s="4"/>
      <c r="J24" s="4"/>
      <c r="K24" s="4"/>
      <c r="L24" s="4"/>
      <c r="M24" s="4"/>
      <c r="N24" s="21">
        <v>19</v>
      </c>
      <c r="O24" s="14">
        <f t="shared" si="0"/>
        <v>0</v>
      </c>
      <c r="P24" s="15">
        <f t="shared" si="1"/>
        <v>0</v>
      </c>
      <c r="Q24" s="15">
        <f t="shared" si="2"/>
        <v>0</v>
      </c>
      <c r="R24" s="15">
        <f t="shared" si="3"/>
        <v>0</v>
      </c>
      <c r="S24" s="15">
        <f t="shared" si="4"/>
        <v>0</v>
      </c>
    </row>
    <row r="25" spans="1:19" ht="15">
      <c r="A25" s="10">
        <v>21</v>
      </c>
      <c r="B25" s="10" t="s">
        <v>66</v>
      </c>
      <c r="C25" s="10" t="s">
        <v>15</v>
      </c>
      <c r="D25" s="4"/>
      <c r="E25" s="4" t="s">
        <v>9</v>
      </c>
      <c r="F25" s="4"/>
      <c r="G25" s="4"/>
      <c r="H25" s="4"/>
      <c r="I25" s="4"/>
      <c r="J25" s="4"/>
      <c r="K25" s="4"/>
      <c r="L25" s="4"/>
      <c r="M25" s="4"/>
      <c r="N25" s="4">
        <v>20</v>
      </c>
      <c r="O25" s="14">
        <f t="shared" si="0"/>
        <v>0</v>
      </c>
      <c r="P25" s="15">
        <f t="shared" si="1"/>
        <v>0</v>
      </c>
      <c r="Q25" s="15">
        <f t="shared" si="2"/>
        <v>0</v>
      </c>
      <c r="R25" s="15">
        <f t="shared" si="3"/>
        <v>0</v>
      </c>
      <c r="S25" s="15">
        <f t="shared" si="4"/>
        <v>0</v>
      </c>
    </row>
  </sheetData>
  <sheetProtection/>
  <mergeCells count="11">
    <mergeCell ref="F4:G4"/>
    <mergeCell ref="A4:A5"/>
    <mergeCell ref="B4:B5"/>
    <mergeCell ref="C4:C5"/>
    <mergeCell ref="D4:D5"/>
    <mergeCell ref="E4:E5"/>
    <mergeCell ref="O4:S4"/>
    <mergeCell ref="H4:I4"/>
    <mergeCell ref="J4:K4"/>
    <mergeCell ref="L4:M4"/>
    <mergeCell ref="N4:N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30"/>
  <sheetViews>
    <sheetView zoomScalePageLayoutView="0" workbookViewId="0" topLeftCell="A1">
      <selection activeCell="A4" sqref="A4:A5"/>
    </sheetView>
  </sheetViews>
  <sheetFormatPr defaultColWidth="9.140625" defaultRowHeight="15"/>
  <cols>
    <col min="2" max="2" width="22.00390625" style="0" bestFit="1" customWidth="1"/>
    <col min="3" max="3" width="28.28125" style="0" bestFit="1" customWidth="1"/>
  </cols>
  <sheetData>
    <row r="1" ht="26.25">
      <c r="A1" s="30" t="s">
        <v>88</v>
      </c>
    </row>
    <row r="2" ht="15">
      <c r="A2" t="s">
        <v>87</v>
      </c>
    </row>
    <row r="3" ht="15">
      <c r="A3" t="s">
        <v>90</v>
      </c>
    </row>
    <row r="4" spans="1:28" ht="15" customHeight="1">
      <c r="A4" s="27" t="s">
        <v>44</v>
      </c>
      <c r="B4" s="27" t="s">
        <v>45</v>
      </c>
      <c r="C4" s="27" t="s">
        <v>11</v>
      </c>
      <c r="D4" s="27" t="s">
        <v>12</v>
      </c>
      <c r="E4" s="27" t="s">
        <v>13</v>
      </c>
      <c r="F4" s="25" t="s">
        <v>46</v>
      </c>
      <c r="G4" s="26"/>
      <c r="H4" s="25" t="s">
        <v>47</v>
      </c>
      <c r="I4" s="26"/>
      <c r="J4" s="25" t="s">
        <v>48</v>
      </c>
      <c r="K4" s="26"/>
      <c r="L4" s="25" t="s">
        <v>49</v>
      </c>
      <c r="M4" s="26"/>
      <c r="N4" s="25" t="s">
        <v>50</v>
      </c>
      <c r="O4" s="26"/>
      <c r="P4" s="25" t="s">
        <v>52</v>
      </c>
      <c r="Q4" s="26"/>
      <c r="R4" s="25" t="s">
        <v>53</v>
      </c>
      <c r="S4" s="28"/>
      <c r="T4" s="27" t="s">
        <v>71</v>
      </c>
      <c r="U4" s="27"/>
      <c r="V4" s="27"/>
      <c r="W4" s="27"/>
      <c r="X4" s="27" t="s">
        <v>61</v>
      </c>
      <c r="Z4" s="8"/>
      <c r="AA4" s="8"/>
      <c r="AB4" s="8"/>
    </row>
    <row r="5" spans="1:28" ht="15">
      <c r="A5" s="27"/>
      <c r="B5" s="27"/>
      <c r="C5" s="27"/>
      <c r="D5" s="27"/>
      <c r="E5" s="27"/>
      <c r="F5" s="10" t="s">
        <v>51</v>
      </c>
      <c r="G5" s="10" t="s">
        <v>60</v>
      </c>
      <c r="H5" s="10" t="s">
        <v>51</v>
      </c>
      <c r="I5" s="10" t="s">
        <v>60</v>
      </c>
      <c r="J5" s="10" t="s">
        <v>51</v>
      </c>
      <c r="K5" s="10" t="s">
        <v>60</v>
      </c>
      <c r="L5" s="10" t="s">
        <v>51</v>
      </c>
      <c r="M5" s="10" t="s">
        <v>60</v>
      </c>
      <c r="N5" s="10" t="s">
        <v>51</v>
      </c>
      <c r="O5" s="10" t="s">
        <v>60</v>
      </c>
      <c r="P5" s="10" t="s">
        <v>51</v>
      </c>
      <c r="Q5" s="10" t="s">
        <v>60</v>
      </c>
      <c r="R5" s="10" t="s">
        <v>51</v>
      </c>
      <c r="S5" s="16" t="s">
        <v>60</v>
      </c>
      <c r="T5" s="10" t="s">
        <v>60</v>
      </c>
      <c r="U5" s="10" t="s">
        <v>59</v>
      </c>
      <c r="V5" s="10" t="s">
        <v>51</v>
      </c>
      <c r="W5" s="10" t="s">
        <v>59</v>
      </c>
      <c r="X5" s="27"/>
      <c r="Y5" s="9" t="s">
        <v>57</v>
      </c>
      <c r="Z5" s="8" t="s">
        <v>54</v>
      </c>
      <c r="AA5" s="8" t="s">
        <v>55</v>
      </c>
      <c r="AB5" s="8"/>
    </row>
    <row r="6" spans="1:27" ht="15">
      <c r="A6" s="10">
        <v>2</v>
      </c>
      <c r="B6" s="11" t="s">
        <v>1</v>
      </c>
      <c r="C6" s="11" t="s">
        <v>2</v>
      </c>
      <c r="D6" s="11" t="s">
        <v>58</v>
      </c>
      <c r="E6" s="12" t="s">
        <v>10</v>
      </c>
      <c r="F6" s="4">
        <v>1</v>
      </c>
      <c r="G6" s="4">
        <v>1</v>
      </c>
      <c r="H6" s="4">
        <v>1</v>
      </c>
      <c r="I6" s="4">
        <v>1</v>
      </c>
      <c r="J6" s="4">
        <v>1</v>
      </c>
      <c r="K6" s="4">
        <v>1</v>
      </c>
      <c r="L6" s="4">
        <v>1</v>
      </c>
      <c r="M6" s="4">
        <v>2</v>
      </c>
      <c r="N6" s="10">
        <v>1</v>
      </c>
      <c r="O6" s="10">
        <v>2</v>
      </c>
      <c r="P6" s="4">
        <v>1</v>
      </c>
      <c r="Q6" s="4">
        <v>1</v>
      </c>
      <c r="R6" s="4">
        <v>1</v>
      </c>
      <c r="S6" s="6">
        <v>1</v>
      </c>
      <c r="T6" s="3">
        <f aca="true" t="shared" si="0" ref="T6:T30">IF(ISNUMBER(I6),1,0)+IF(ISNUMBER(K6),1,0)+IF(ISNUMBER(M6),1,0)+IF(ISNUMBER(S6),1,0)+IF(ISNUMBER(G6),1,0)+IF(ISNUMBER(Q6),1,0)+IF(ISNUMBER(O6),1,0)</f>
        <v>7</v>
      </c>
      <c r="U6" s="4">
        <f aca="true" t="shared" si="1" ref="U6:U30">IF(ISNUMBER(I6),I6,0)+IF(ISNUMBER(K6),K6,0)+IF(ISNUMBER(M6),M6,0)+IF(ISNUMBER(S6),S6,0)+IF(ISNUMBER(G6),G6,0)+IF(ISNUMBER(Q6),Q6,0)+IF(ISNUMBER(O6),O6,0)</f>
        <v>9</v>
      </c>
      <c r="V6" s="4">
        <f aca="true" t="shared" si="2" ref="V6:V30">IF(ISNUMBER(H6),1,0)+IF(ISNUMBER(J6),1,0)+IF(ISNUMBER(L6),1,0)+IF(ISNUMBER(R6),1,0)+IF(ISNUMBER(F6),1,0)+IF(ISNUMBER(P6),1,0)+IF(ISNUMBER(N6),1,0)</f>
        <v>7</v>
      </c>
      <c r="W6" s="5">
        <f aca="true" t="shared" si="3" ref="W6:W30">IF(ISNUMBER(H6),H6,0)+IF(ISNUMBER(J6),J6,0)+IF(ISNUMBER(L6),L6,0)+IF(ISNUMBER(R6),R6,0)+IF(ISNUMBER(F6),F6,0)+IF(ISNUMBER(P6),P6,0)+IF(ISNUMBER(N6),N6,0)</f>
        <v>7</v>
      </c>
      <c r="X6" s="23">
        <v>1</v>
      </c>
      <c r="Y6" s="7">
        <f aca="true" t="shared" si="4" ref="Y6:Y30">Z6+AA6</f>
        <v>706984</v>
      </c>
      <c r="Z6" s="7">
        <f aca="true" t="shared" si="5" ref="Z6:Z30">T6*100000-U6</f>
        <v>699991</v>
      </c>
      <c r="AA6" s="7">
        <f aca="true" t="shared" si="6" ref="AA6:AA30">V6*1000-W6</f>
        <v>6993</v>
      </c>
    </row>
    <row r="7" spans="1:27" ht="15">
      <c r="A7" s="18">
        <v>29</v>
      </c>
      <c r="B7" s="20" t="s">
        <v>65</v>
      </c>
      <c r="C7" s="11" t="s">
        <v>84</v>
      </c>
      <c r="D7" s="10"/>
      <c r="E7" s="4" t="s">
        <v>63</v>
      </c>
      <c r="F7" s="4">
        <v>1</v>
      </c>
      <c r="G7" s="4">
        <v>1</v>
      </c>
      <c r="H7" s="4">
        <v>2</v>
      </c>
      <c r="I7" s="4">
        <v>2</v>
      </c>
      <c r="J7" s="4">
        <v>1</v>
      </c>
      <c r="K7" s="4">
        <v>1</v>
      </c>
      <c r="L7" s="4">
        <v>1</v>
      </c>
      <c r="M7" s="4">
        <v>1</v>
      </c>
      <c r="N7" s="10">
        <v>1</v>
      </c>
      <c r="O7" s="10">
        <v>1</v>
      </c>
      <c r="P7" s="4">
        <v>1</v>
      </c>
      <c r="Q7" s="4">
        <v>1</v>
      </c>
      <c r="R7" s="4">
        <v>1</v>
      </c>
      <c r="S7" s="6">
        <v>2</v>
      </c>
      <c r="T7" s="3">
        <f t="shared" si="0"/>
        <v>7</v>
      </c>
      <c r="U7" s="4">
        <f t="shared" si="1"/>
        <v>9</v>
      </c>
      <c r="V7" s="4">
        <f t="shared" si="2"/>
        <v>7</v>
      </c>
      <c r="W7" s="5">
        <f t="shared" si="3"/>
        <v>8</v>
      </c>
      <c r="X7" s="23">
        <v>2</v>
      </c>
      <c r="Y7" s="7">
        <f t="shared" si="4"/>
        <v>706983</v>
      </c>
      <c r="Z7" s="7">
        <f t="shared" si="5"/>
        <v>699991</v>
      </c>
      <c r="AA7" s="7">
        <f t="shared" si="6"/>
        <v>6992</v>
      </c>
    </row>
    <row r="8" spans="1:27" ht="15">
      <c r="A8" s="18">
        <v>27</v>
      </c>
      <c r="B8" s="18" t="s">
        <v>75</v>
      </c>
      <c r="C8" s="11" t="s">
        <v>26</v>
      </c>
      <c r="D8" s="10"/>
      <c r="E8" s="4"/>
      <c r="F8" s="4">
        <v>2</v>
      </c>
      <c r="G8" s="4">
        <v>3</v>
      </c>
      <c r="H8" s="4">
        <v>2</v>
      </c>
      <c r="I8" s="4">
        <v>2</v>
      </c>
      <c r="J8" s="4">
        <v>1</v>
      </c>
      <c r="K8" s="4">
        <v>1</v>
      </c>
      <c r="L8" s="4">
        <v>1</v>
      </c>
      <c r="M8" s="4">
        <v>1</v>
      </c>
      <c r="N8" s="10">
        <v>2</v>
      </c>
      <c r="O8" s="10">
        <v>2</v>
      </c>
      <c r="P8" s="4">
        <v>1</v>
      </c>
      <c r="Q8" s="4">
        <v>1</v>
      </c>
      <c r="R8" s="4">
        <v>1</v>
      </c>
      <c r="S8" s="6">
        <v>1</v>
      </c>
      <c r="T8" s="3">
        <f t="shared" si="0"/>
        <v>7</v>
      </c>
      <c r="U8" s="4">
        <f t="shared" si="1"/>
        <v>11</v>
      </c>
      <c r="V8" s="4">
        <f t="shared" si="2"/>
        <v>7</v>
      </c>
      <c r="W8" s="5">
        <f t="shared" si="3"/>
        <v>10</v>
      </c>
      <c r="X8" s="23">
        <v>3</v>
      </c>
      <c r="Y8" s="7">
        <f t="shared" si="4"/>
        <v>706979</v>
      </c>
      <c r="Z8" s="7">
        <f t="shared" si="5"/>
        <v>699989</v>
      </c>
      <c r="AA8" s="7">
        <f t="shared" si="6"/>
        <v>6990</v>
      </c>
    </row>
    <row r="9" spans="1:27" ht="15">
      <c r="A9" s="10">
        <v>4</v>
      </c>
      <c r="B9" s="11" t="s">
        <v>6</v>
      </c>
      <c r="C9" s="11" t="s">
        <v>77</v>
      </c>
      <c r="D9" s="11"/>
      <c r="E9" s="12">
        <v>1</v>
      </c>
      <c r="F9" s="4">
        <v>1</v>
      </c>
      <c r="G9" s="4">
        <v>1</v>
      </c>
      <c r="H9" s="4">
        <v>2</v>
      </c>
      <c r="I9" s="4">
        <v>8</v>
      </c>
      <c r="J9" s="4">
        <v>1</v>
      </c>
      <c r="K9" s="4">
        <v>1</v>
      </c>
      <c r="L9" s="4">
        <v>1</v>
      </c>
      <c r="M9" s="4">
        <v>3</v>
      </c>
      <c r="N9" s="10">
        <v>4</v>
      </c>
      <c r="O9" s="10">
        <v>4</v>
      </c>
      <c r="P9" s="4">
        <v>1</v>
      </c>
      <c r="Q9" s="4">
        <v>1</v>
      </c>
      <c r="R9" s="4">
        <v>1</v>
      </c>
      <c r="S9" s="6">
        <v>1</v>
      </c>
      <c r="T9" s="3">
        <f t="shared" si="0"/>
        <v>7</v>
      </c>
      <c r="U9" s="4">
        <f t="shared" si="1"/>
        <v>19</v>
      </c>
      <c r="V9" s="4">
        <f t="shared" si="2"/>
        <v>7</v>
      </c>
      <c r="W9" s="5">
        <f t="shared" si="3"/>
        <v>11</v>
      </c>
      <c r="X9" s="23">
        <v>4</v>
      </c>
      <c r="Y9" s="7">
        <f t="shared" si="4"/>
        <v>706970</v>
      </c>
      <c r="Z9" s="7">
        <f t="shared" si="5"/>
        <v>699981</v>
      </c>
      <c r="AA9" s="7">
        <f t="shared" si="6"/>
        <v>6989</v>
      </c>
    </row>
    <row r="10" spans="1:27" ht="15">
      <c r="A10" s="10">
        <v>7</v>
      </c>
      <c r="B10" s="11" t="s">
        <v>19</v>
      </c>
      <c r="C10" s="11" t="s">
        <v>26</v>
      </c>
      <c r="D10" s="11">
        <v>1986</v>
      </c>
      <c r="E10" s="12">
        <v>1</v>
      </c>
      <c r="F10" s="4">
        <v>1</v>
      </c>
      <c r="G10" s="4">
        <v>3</v>
      </c>
      <c r="H10" s="4">
        <v>3</v>
      </c>
      <c r="I10" s="4">
        <v>3</v>
      </c>
      <c r="J10" s="4">
        <v>1</v>
      </c>
      <c r="K10" s="4">
        <v>1</v>
      </c>
      <c r="L10" s="4">
        <v>1</v>
      </c>
      <c r="M10" s="4">
        <v>1</v>
      </c>
      <c r="N10" s="10">
        <v>5</v>
      </c>
      <c r="O10" s="10">
        <v>6</v>
      </c>
      <c r="P10" s="4">
        <v>1</v>
      </c>
      <c r="Q10" s="4">
        <v>1</v>
      </c>
      <c r="R10" s="4">
        <v>2</v>
      </c>
      <c r="S10" s="6">
        <v>2</v>
      </c>
      <c r="T10" s="3">
        <f t="shared" si="0"/>
        <v>7</v>
      </c>
      <c r="U10" s="4">
        <f t="shared" si="1"/>
        <v>17</v>
      </c>
      <c r="V10" s="4">
        <f t="shared" si="2"/>
        <v>7</v>
      </c>
      <c r="W10" s="5">
        <f t="shared" si="3"/>
        <v>14</v>
      </c>
      <c r="X10" s="23">
        <v>5</v>
      </c>
      <c r="Y10" s="7">
        <f t="shared" si="4"/>
        <v>706969</v>
      </c>
      <c r="Z10" s="7">
        <f t="shared" si="5"/>
        <v>699983</v>
      </c>
      <c r="AA10" s="7">
        <f t="shared" si="6"/>
        <v>6986</v>
      </c>
    </row>
    <row r="11" spans="1:27" ht="15">
      <c r="A11" s="10">
        <v>9</v>
      </c>
      <c r="B11" s="11" t="s">
        <v>64</v>
      </c>
      <c r="C11" s="11" t="s">
        <v>85</v>
      </c>
      <c r="D11" s="11">
        <v>1985</v>
      </c>
      <c r="E11" s="12">
        <v>2</v>
      </c>
      <c r="F11" s="4">
        <v>1</v>
      </c>
      <c r="G11" s="4">
        <v>15</v>
      </c>
      <c r="H11" s="4">
        <v>4</v>
      </c>
      <c r="I11" s="4">
        <v>8</v>
      </c>
      <c r="J11" s="4">
        <v>1</v>
      </c>
      <c r="K11" s="4">
        <v>1</v>
      </c>
      <c r="L11" s="4">
        <v>1</v>
      </c>
      <c r="M11" s="4">
        <v>5</v>
      </c>
      <c r="N11" s="10">
        <v>2</v>
      </c>
      <c r="O11" s="10">
        <v>2</v>
      </c>
      <c r="P11" s="4">
        <v>1</v>
      </c>
      <c r="Q11" s="4">
        <v>1</v>
      </c>
      <c r="R11" s="4">
        <v>2</v>
      </c>
      <c r="S11" s="6">
        <v>2</v>
      </c>
      <c r="T11" s="3">
        <f t="shared" si="0"/>
        <v>7</v>
      </c>
      <c r="U11" s="4">
        <f t="shared" si="1"/>
        <v>34</v>
      </c>
      <c r="V11" s="4">
        <f t="shared" si="2"/>
        <v>7</v>
      </c>
      <c r="W11" s="5">
        <f t="shared" si="3"/>
        <v>12</v>
      </c>
      <c r="X11" s="23">
        <v>6</v>
      </c>
      <c r="Y11" s="7">
        <f t="shared" si="4"/>
        <v>706954</v>
      </c>
      <c r="Z11" s="7">
        <f t="shared" si="5"/>
        <v>699966</v>
      </c>
      <c r="AA11" s="7">
        <f t="shared" si="6"/>
        <v>6988</v>
      </c>
    </row>
    <row r="12" spans="1:27" ht="15">
      <c r="A12" s="10">
        <v>6</v>
      </c>
      <c r="B12" s="11" t="s">
        <v>18</v>
      </c>
      <c r="C12" s="11" t="s">
        <v>17</v>
      </c>
      <c r="D12" s="11">
        <v>1984</v>
      </c>
      <c r="E12" s="12">
        <v>1</v>
      </c>
      <c r="F12" s="4">
        <v>1</v>
      </c>
      <c r="G12" s="4">
        <v>9</v>
      </c>
      <c r="H12" s="4">
        <v>2</v>
      </c>
      <c r="I12" s="4">
        <v>11</v>
      </c>
      <c r="J12" s="4">
        <v>1</v>
      </c>
      <c r="K12" s="4">
        <v>1</v>
      </c>
      <c r="L12" s="4">
        <v>1</v>
      </c>
      <c r="M12" s="4">
        <v>8</v>
      </c>
      <c r="N12" s="10">
        <v>6</v>
      </c>
      <c r="O12" s="10">
        <v>6</v>
      </c>
      <c r="P12" s="4">
        <v>1</v>
      </c>
      <c r="Q12" s="4">
        <v>1</v>
      </c>
      <c r="R12" s="4">
        <v>1</v>
      </c>
      <c r="S12" s="6">
        <v>2</v>
      </c>
      <c r="T12" s="3">
        <f t="shared" si="0"/>
        <v>7</v>
      </c>
      <c r="U12" s="4">
        <f t="shared" si="1"/>
        <v>38</v>
      </c>
      <c r="V12" s="4">
        <f t="shared" si="2"/>
        <v>7</v>
      </c>
      <c r="W12" s="5">
        <f t="shared" si="3"/>
        <v>13</v>
      </c>
      <c r="X12" s="23">
        <v>7</v>
      </c>
      <c r="Y12" s="7">
        <f t="shared" si="4"/>
        <v>706949</v>
      </c>
      <c r="Z12" s="7">
        <f t="shared" si="5"/>
        <v>699962</v>
      </c>
      <c r="AA12" s="7">
        <f t="shared" si="6"/>
        <v>6987</v>
      </c>
    </row>
    <row r="13" spans="1:27" ht="15">
      <c r="A13" s="10">
        <v>18</v>
      </c>
      <c r="B13" s="11" t="s">
        <v>25</v>
      </c>
      <c r="C13" s="11" t="s">
        <v>24</v>
      </c>
      <c r="D13" s="11">
        <v>1988</v>
      </c>
      <c r="E13" s="12" t="s">
        <v>9</v>
      </c>
      <c r="F13" s="4"/>
      <c r="G13" s="4"/>
      <c r="H13" s="4">
        <v>3</v>
      </c>
      <c r="I13" s="4">
        <v>5</v>
      </c>
      <c r="J13" s="4">
        <v>2</v>
      </c>
      <c r="K13" s="4">
        <v>2</v>
      </c>
      <c r="L13" s="4">
        <v>1</v>
      </c>
      <c r="M13" s="4">
        <v>2</v>
      </c>
      <c r="N13" s="10">
        <v>7</v>
      </c>
      <c r="O13" s="10">
        <v>14</v>
      </c>
      <c r="P13" s="4">
        <v>2</v>
      </c>
      <c r="Q13" s="4">
        <v>2</v>
      </c>
      <c r="R13" s="4">
        <v>1</v>
      </c>
      <c r="S13" s="6">
        <v>1</v>
      </c>
      <c r="T13" s="3">
        <f t="shared" si="0"/>
        <v>6</v>
      </c>
      <c r="U13" s="4">
        <f t="shared" si="1"/>
        <v>26</v>
      </c>
      <c r="V13" s="4">
        <f t="shared" si="2"/>
        <v>6</v>
      </c>
      <c r="W13" s="5">
        <f t="shared" si="3"/>
        <v>16</v>
      </c>
      <c r="X13" s="23">
        <v>8</v>
      </c>
      <c r="Y13" s="7">
        <f t="shared" si="4"/>
        <v>605958</v>
      </c>
      <c r="Z13" s="7">
        <f t="shared" si="5"/>
        <v>599974</v>
      </c>
      <c r="AA13" s="7">
        <f t="shared" si="6"/>
        <v>5984</v>
      </c>
    </row>
    <row r="14" spans="1:27" ht="15">
      <c r="A14" s="10">
        <v>10</v>
      </c>
      <c r="B14" s="11" t="s">
        <v>21</v>
      </c>
      <c r="C14" s="11" t="s">
        <v>26</v>
      </c>
      <c r="D14" s="11">
        <v>1990</v>
      </c>
      <c r="E14" s="12">
        <v>2</v>
      </c>
      <c r="F14" s="4">
        <v>6</v>
      </c>
      <c r="G14" s="4"/>
      <c r="H14" s="4"/>
      <c r="I14" s="4"/>
      <c r="J14" s="4">
        <v>1</v>
      </c>
      <c r="K14" s="4">
        <v>1</v>
      </c>
      <c r="L14" s="4">
        <v>1</v>
      </c>
      <c r="M14" s="4">
        <v>3</v>
      </c>
      <c r="N14" s="10">
        <v>5</v>
      </c>
      <c r="O14" s="10">
        <v>5</v>
      </c>
      <c r="P14" s="4">
        <v>1</v>
      </c>
      <c r="Q14" s="4">
        <v>1</v>
      </c>
      <c r="R14" s="4">
        <v>2</v>
      </c>
      <c r="S14" s="6">
        <v>2</v>
      </c>
      <c r="T14" s="3">
        <f t="shared" si="0"/>
        <v>5</v>
      </c>
      <c r="U14" s="4">
        <f t="shared" si="1"/>
        <v>12</v>
      </c>
      <c r="V14" s="4">
        <f t="shared" si="2"/>
        <v>6</v>
      </c>
      <c r="W14" s="5">
        <f t="shared" si="3"/>
        <v>16</v>
      </c>
      <c r="X14" s="23">
        <v>9</v>
      </c>
      <c r="Y14" s="7">
        <f t="shared" si="4"/>
        <v>505972</v>
      </c>
      <c r="Z14" s="7">
        <f t="shared" si="5"/>
        <v>499988</v>
      </c>
      <c r="AA14" s="7">
        <f t="shared" si="6"/>
        <v>5984</v>
      </c>
    </row>
    <row r="15" spans="1:27" ht="15">
      <c r="A15" s="10">
        <v>26</v>
      </c>
      <c r="B15" s="11" t="s">
        <v>83</v>
      </c>
      <c r="C15" s="11" t="s">
        <v>33</v>
      </c>
      <c r="D15" s="11">
        <v>1985</v>
      </c>
      <c r="E15" s="12" t="s">
        <v>9</v>
      </c>
      <c r="F15" s="4"/>
      <c r="G15" s="4"/>
      <c r="H15" s="4">
        <v>3</v>
      </c>
      <c r="I15" s="4">
        <v>6</v>
      </c>
      <c r="J15" s="4">
        <v>1</v>
      </c>
      <c r="K15" s="4">
        <v>1</v>
      </c>
      <c r="L15" s="4">
        <v>2</v>
      </c>
      <c r="M15" s="4">
        <v>2</v>
      </c>
      <c r="N15" s="10"/>
      <c r="O15" s="10"/>
      <c r="P15" s="4">
        <v>1</v>
      </c>
      <c r="Q15" s="4">
        <v>1</v>
      </c>
      <c r="R15" s="4">
        <v>1</v>
      </c>
      <c r="S15" s="6">
        <v>1</v>
      </c>
      <c r="T15" s="3">
        <f t="shared" si="0"/>
        <v>5</v>
      </c>
      <c r="U15" s="4">
        <f t="shared" si="1"/>
        <v>11</v>
      </c>
      <c r="V15" s="4">
        <f t="shared" si="2"/>
        <v>5</v>
      </c>
      <c r="W15" s="5">
        <f t="shared" si="3"/>
        <v>8</v>
      </c>
      <c r="X15" s="23">
        <v>10</v>
      </c>
      <c r="Y15" s="7">
        <f t="shared" si="4"/>
        <v>504981</v>
      </c>
      <c r="Z15" s="7">
        <f t="shared" si="5"/>
        <v>499989</v>
      </c>
      <c r="AA15" s="7">
        <f t="shared" si="6"/>
        <v>4992</v>
      </c>
    </row>
    <row r="16" spans="1:27" ht="15">
      <c r="A16" s="10">
        <v>1</v>
      </c>
      <c r="B16" s="11" t="s">
        <v>14</v>
      </c>
      <c r="C16" s="11" t="s">
        <v>26</v>
      </c>
      <c r="D16" s="11">
        <v>1987</v>
      </c>
      <c r="E16" s="12" t="s">
        <v>10</v>
      </c>
      <c r="F16" s="4">
        <v>3</v>
      </c>
      <c r="G16" s="4">
        <v>11</v>
      </c>
      <c r="H16" s="4"/>
      <c r="I16" s="4"/>
      <c r="J16" s="4">
        <v>1</v>
      </c>
      <c r="K16" s="4">
        <v>1</v>
      </c>
      <c r="L16" s="4">
        <v>1</v>
      </c>
      <c r="M16" s="4">
        <v>1</v>
      </c>
      <c r="N16" s="10"/>
      <c r="O16" s="10"/>
      <c r="P16" s="4">
        <v>1</v>
      </c>
      <c r="Q16" s="4">
        <v>1</v>
      </c>
      <c r="R16" s="4">
        <v>1</v>
      </c>
      <c r="S16" s="6">
        <v>2</v>
      </c>
      <c r="T16" s="3">
        <f t="shared" si="0"/>
        <v>5</v>
      </c>
      <c r="U16" s="4">
        <f t="shared" si="1"/>
        <v>16</v>
      </c>
      <c r="V16" s="4">
        <f t="shared" si="2"/>
        <v>5</v>
      </c>
      <c r="W16" s="5">
        <f t="shared" si="3"/>
        <v>7</v>
      </c>
      <c r="X16" s="23">
        <v>11</v>
      </c>
      <c r="Y16" s="7">
        <f t="shared" si="4"/>
        <v>504977</v>
      </c>
      <c r="Z16" s="7">
        <f t="shared" si="5"/>
        <v>499984</v>
      </c>
      <c r="AA16" s="7">
        <f t="shared" si="6"/>
        <v>4993</v>
      </c>
    </row>
    <row r="17" spans="1:27" ht="15">
      <c r="A17" s="10">
        <v>11</v>
      </c>
      <c r="B17" s="11" t="s">
        <v>22</v>
      </c>
      <c r="C17" s="11" t="s">
        <v>26</v>
      </c>
      <c r="D17" s="11">
        <v>1985</v>
      </c>
      <c r="E17" s="12">
        <v>2</v>
      </c>
      <c r="F17" s="4">
        <v>2</v>
      </c>
      <c r="G17" s="4"/>
      <c r="H17" s="4"/>
      <c r="I17" s="4"/>
      <c r="J17" s="4">
        <v>1</v>
      </c>
      <c r="K17" s="4">
        <v>1</v>
      </c>
      <c r="L17" s="4">
        <v>1</v>
      </c>
      <c r="M17" s="4">
        <v>1</v>
      </c>
      <c r="N17" s="10"/>
      <c r="O17" s="10"/>
      <c r="P17" s="4">
        <v>1</v>
      </c>
      <c r="Q17" s="4">
        <v>1</v>
      </c>
      <c r="R17" s="4">
        <v>5</v>
      </c>
      <c r="S17" s="6">
        <v>5</v>
      </c>
      <c r="T17" s="3">
        <f t="shared" si="0"/>
        <v>4</v>
      </c>
      <c r="U17" s="4">
        <f t="shared" si="1"/>
        <v>8</v>
      </c>
      <c r="V17" s="4">
        <f t="shared" si="2"/>
        <v>5</v>
      </c>
      <c r="W17" s="5">
        <f t="shared" si="3"/>
        <v>10</v>
      </c>
      <c r="X17" s="23">
        <v>12</v>
      </c>
      <c r="Y17" s="7">
        <f t="shared" si="4"/>
        <v>404982</v>
      </c>
      <c r="Z17" s="7">
        <f t="shared" si="5"/>
        <v>399992</v>
      </c>
      <c r="AA17" s="7">
        <f t="shared" si="6"/>
        <v>4990</v>
      </c>
    </row>
    <row r="18" spans="1:27" ht="15">
      <c r="A18" s="10">
        <v>15</v>
      </c>
      <c r="B18" s="11" t="s">
        <v>4</v>
      </c>
      <c r="C18" s="11" t="s">
        <v>77</v>
      </c>
      <c r="D18" s="11"/>
      <c r="E18" s="12" t="s">
        <v>9</v>
      </c>
      <c r="F18" s="4">
        <v>10</v>
      </c>
      <c r="G18" s="4"/>
      <c r="H18" s="4"/>
      <c r="I18" s="4"/>
      <c r="J18" s="4">
        <v>2</v>
      </c>
      <c r="K18" s="4">
        <v>2</v>
      </c>
      <c r="L18" s="4">
        <v>3</v>
      </c>
      <c r="M18" s="4">
        <v>3</v>
      </c>
      <c r="N18" s="10"/>
      <c r="O18" s="10"/>
      <c r="P18" s="4">
        <v>2</v>
      </c>
      <c r="Q18" s="4">
        <v>3</v>
      </c>
      <c r="R18" s="4">
        <v>2</v>
      </c>
      <c r="S18" s="6">
        <v>2</v>
      </c>
      <c r="T18" s="3">
        <f t="shared" si="0"/>
        <v>4</v>
      </c>
      <c r="U18" s="4">
        <f t="shared" si="1"/>
        <v>10</v>
      </c>
      <c r="V18" s="4">
        <f t="shared" si="2"/>
        <v>5</v>
      </c>
      <c r="W18" s="5">
        <f t="shared" si="3"/>
        <v>19</v>
      </c>
      <c r="X18" s="23">
        <v>13</v>
      </c>
      <c r="Y18" s="7">
        <f t="shared" si="4"/>
        <v>404971</v>
      </c>
      <c r="Z18" s="7">
        <f t="shared" si="5"/>
        <v>399990</v>
      </c>
      <c r="AA18" s="7">
        <f t="shared" si="6"/>
        <v>4981</v>
      </c>
    </row>
    <row r="19" spans="1:27" ht="15">
      <c r="A19" s="10">
        <v>23</v>
      </c>
      <c r="B19" s="11" t="s">
        <v>32</v>
      </c>
      <c r="C19" s="11" t="s">
        <v>26</v>
      </c>
      <c r="D19" s="11">
        <v>1986</v>
      </c>
      <c r="E19" s="12" t="s">
        <v>9</v>
      </c>
      <c r="F19" s="4">
        <v>5</v>
      </c>
      <c r="G19" s="4"/>
      <c r="H19" s="4"/>
      <c r="I19" s="4"/>
      <c r="J19" s="4">
        <v>2</v>
      </c>
      <c r="K19" s="4">
        <v>2</v>
      </c>
      <c r="L19" s="4">
        <v>1</v>
      </c>
      <c r="M19" s="4">
        <v>5</v>
      </c>
      <c r="N19" s="10"/>
      <c r="O19" s="10"/>
      <c r="P19" s="4">
        <v>1</v>
      </c>
      <c r="Q19" s="4">
        <v>1</v>
      </c>
      <c r="R19" s="4">
        <v>10</v>
      </c>
      <c r="S19" s="6">
        <v>10</v>
      </c>
      <c r="T19" s="3">
        <f t="shared" si="0"/>
        <v>4</v>
      </c>
      <c r="U19" s="4">
        <f t="shared" si="1"/>
        <v>18</v>
      </c>
      <c r="V19" s="4">
        <f t="shared" si="2"/>
        <v>5</v>
      </c>
      <c r="W19" s="5">
        <f t="shared" si="3"/>
        <v>19</v>
      </c>
      <c r="X19" s="23">
        <v>14</v>
      </c>
      <c r="Y19" s="7">
        <f t="shared" si="4"/>
        <v>404963</v>
      </c>
      <c r="Z19" s="7">
        <f t="shared" si="5"/>
        <v>399982</v>
      </c>
      <c r="AA19" s="7">
        <f t="shared" si="6"/>
        <v>4981</v>
      </c>
    </row>
    <row r="20" spans="1:27" ht="15">
      <c r="A20" s="10">
        <v>20</v>
      </c>
      <c r="B20" s="11" t="s">
        <v>28</v>
      </c>
      <c r="C20" s="11" t="s">
        <v>26</v>
      </c>
      <c r="D20" s="11">
        <v>1980</v>
      </c>
      <c r="E20" s="12" t="s">
        <v>9</v>
      </c>
      <c r="F20" s="4"/>
      <c r="G20" s="4"/>
      <c r="H20" s="4"/>
      <c r="I20" s="4"/>
      <c r="J20" s="4">
        <v>1</v>
      </c>
      <c r="K20" s="4">
        <v>1</v>
      </c>
      <c r="L20" s="4">
        <v>1</v>
      </c>
      <c r="M20" s="4">
        <v>1</v>
      </c>
      <c r="N20" s="10"/>
      <c r="O20" s="10"/>
      <c r="P20" s="4">
        <v>1</v>
      </c>
      <c r="Q20" s="4">
        <v>1</v>
      </c>
      <c r="R20" s="4">
        <v>3</v>
      </c>
      <c r="S20" s="6">
        <v>3</v>
      </c>
      <c r="T20" s="3">
        <f t="shared" si="0"/>
        <v>4</v>
      </c>
      <c r="U20" s="4">
        <f t="shared" si="1"/>
        <v>6</v>
      </c>
      <c r="V20" s="4">
        <f t="shared" si="2"/>
        <v>4</v>
      </c>
      <c r="W20" s="5">
        <f t="shared" si="3"/>
        <v>6</v>
      </c>
      <c r="X20" s="23">
        <v>15</v>
      </c>
      <c r="Y20" s="7">
        <f t="shared" si="4"/>
        <v>403988</v>
      </c>
      <c r="Z20" s="7">
        <f t="shared" si="5"/>
        <v>399994</v>
      </c>
      <c r="AA20" s="7">
        <f t="shared" si="6"/>
        <v>3994</v>
      </c>
    </row>
    <row r="21" spans="1:27" ht="15">
      <c r="A21" s="10">
        <v>22</v>
      </c>
      <c r="B21" s="11" t="s">
        <v>31</v>
      </c>
      <c r="C21" s="11" t="s">
        <v>30</v>
      </c>
      <c r="D21" s="11">
        <v>1977</v>
      </c>
      <c r="E21" s="12" t="s">
        <v>9</v>
      </c>
      <c r="F21" s="4"/>
      <c r="G21" s="4"/>
      <c r="H21" s="4"/>
      <c r="I21" s="4"/>
      <c r="J21" s="4">
        <v>1</v>
      </c>
      <c r="K21" s="4">
        <v>1</v>
      </c>
      <c r="L21" s="4">
        <v>1</v>
      </c>
      <c r="M21" s="4">
        <v>7</v>
      </c>
      <c r="N21" s="10"/>
      <c r="O21" s="10"/>
      <c r="P21" s="4">
        <v>1</v>
      </c>
      <c r="Q21" s="4">
        <v>1</v>
      </c>
      <c r="R21" s="4">
        <v>1</v>
      </c>
      <c r="S21" s="6">
        <v>2</v>
      </c>
      <c r="T21" s="3">
        <f t="shared" si="0"/>
        <v>4</v>
      </c>
      <c r="U21" s="4">
        <f t="shared" si="1"/>
        <v>11</v>
      </c>
      <c r="V21" s="4">
        <f t="shared" si="2"/>
        <v>4</v>
      </c>
      <c r="W21" s="5">
        <f t="shared" si="3"/>
        <v>4</v>
      </c>
      <c r="X21" s="23">
        <v>16</v>
      </c>
      <c r="Y21" s="7">
        <f t="shared" si="4"/>
        <v>403985</v>
      </c>
      <c r="Z21" s="7">
        <f t="shared" si="5"/>
        <v>399989</v>
      </c>
      <c r="AA21" s="7">
        <f t="shared" si="6"/>
        <v>3996</v>
      </c>
    </row>
    <row r="22" spans="1:27" ht="15">
      <c r="A22" s="10">
        <v>3</v>
      </c>
      <c r="B22" s="11" t="s">
        <v>3</v>
      </c>
      <c r="C22" s="11" t="s">
        <v>77</v>
      </c>
      <c r="D22" s="11"/>
      <c r="E22" s="12">
        <v>1</v>
      </c>
      <c r="F22" s="4"/>
      <c r="G22" s="4"/>
      <c r="H22" s="4"/>
      <c r="I22" s="4"/>
      <c r="J22" s="4">
        <v>1</v>
      </c>
      <c r="K22" s="4">
        <v>1</v>
      </c>
      <c r="L22" s="4">
        <v>1</v>
      </c>
      <c r="M22" s="4">
        <v>2</v>
      </c>
      <c r="N22" s="10"/>
      <c r="O22" s="10"/>
      <c r="P22" s="4">
        <v>1</v>
      </c>
      <c r="Q22" s="4">
        <v>3</v>
      </c>
      <c r="R22" s="4">
        <v>5</v>
      </c>
      <c r="S22" s="6">
        <v>5</v>
      </c>
      <c r="T22" s="3">
        <f t="shared" si="0"/>
        <v>4</v>
      </c>
      <c r="U22" s="4">
        <f t="shared" si="1"/>
        <v>11</v>
      </c>
      <c r="V22" s="4">
        <f t="shared" si="2"/>
        <v>4</v>
      </c>
      <c r="W22" s="5">
        <f t="shared" si="3"/>
        <v>8</v>
      </c>
      <c r="X22" s="23">
        <v>17</v>
      </c>
      <c r="Y22" s="7">
        <f t="shared" si="4"/>
        <v>403981</v>
      </c>
      <c r="Z22" s="7">
        <f t="shared" si="5"/>
        <v>399989</v>
      </c>
      <c r="AA22" s="7">
        <f t="shared" si="6"/>
        <v>3992</v>
      </c>
    </row>
    <row r="23" spans="1:27" ht="15">
      <c r="A23" s="10">
        <v>5</v>
      </c>
      <c r="B23" s="11" t="s">
        <v>8</v>
      </c>
      <c r="C23" s="11" t="s">
        <v>16</v>
      </c>
      <c r="D23" s="11"/>
      <c r="E23" s="12">
        <v>1</v>
      </c>
      <c r="F23" s="4"/>
      <c r="G23" s="4"/>
      <c r="H23" s="4">
        <v>1</v>
      </c>
      <c r="I23" s="4">
        <v>3</v>
      </c>
      <c r="J23" s="4">
        <v>1</v>
      </c>
      <c r="K23" s="4">
        <v>1</v>
      </c>
      <c r="L23" s="4"/>
      <c r="M23" s="4"/>
      <c r="N23" s="10"/>
      <c r="O23" s="10"/>
      <c r="P23" s="4">
        <v>1</v>
      </c>
      <c r="Q23" s="4">
        <v>6</v>
      </c>
      <c r="R23" s="4">
        <v>4</v>
      </c>
      <c r="S23" s="6">
        <v>4</v>
      </c>
      <c r="T23" s="3">
        <f t="shared" si="0"/>
        <v>4</v>
      </c>
      <c r="U23" s="4">
        <f t="shared" si="1"/>
        <v>14</v>
      </c>
      <c r="V23" s="4">
        <f t="shared" si="2"/>
        <v>4</v>
      </c>
      <c r="W23" s="5">
        <f t="shared" si="3"/>
        <v>7</v>
      </c>
      <c r="X23" s="23">
        <v>18</v>
      </c>
      <c r="Y23" s="7">
        <f t="shared" si="4"/>
        <v>403979</v>
      </c>
      <c r="Z23" s="7">
        <f t="shared" si="5"/>
        <v>399986</v>
      </c>
      <c r="AA23" s="7">
        <f t="shared" si="6"/>
        <v>3993</v>
      </c>
    </row>
    <row r="24" spans="1:27" ht="15">
      <c r="A24" s="10">
        <v>16</v>
      </c>
      <c r="B24" s="11" t="s">
        <v>5</v>
      </c>
      <c r="C24" s="11" t="s">
        <v>77</v>
      </c>
      <c r="D24" s="11"/>
      <c r="E24" s="12" t="s">
        <v>9</v>
      </c>
      <c r="F24" s="4"/>
      <c r="G24" s="4"/>
      <c r="H24" s="4"/>
      <c r="I24" s="4"/>
      <c r="J24" s="4">
        <v>1</v>
      </c>
      <c r="K24" s="4">
        <v>1</v>
      </c>
      <c r="L24" s="4">
        <v>6</v>
      </c>
      <c r="M24" s="4"/>
      <c r="N24" s="10"/>
      <c r="O24" s="10"/>
      <c r="P24" s="4">
        <v>3</v>
      </c>
      <c r="Q24" s="4">
        <v>6</v>
      </c>
      <c r="R24" s="4">
        <v>6</v>
      </c>
      <c r="S24" s="6">
        <v>6</v>
      </c>
      <c r="T24" s="3">
        <f t="shared" si="0"/>
        <v>3</v>
      </c>
      <c r="U24" s="4">
        <f t="shared" si="1"/>
        <v>13</v>
      </c>
      <c r="V24" s="4">
        <f t="shared" si="2"/>
        <v>4</v>
      </c>
      <c r="W24" s="5">
        <f t="shared" si="3"/>
        <v>16</v>
      </c>
      <c r="X24" s="23">
        <v>19</v>
      </c>
      <c r="Y24" s="7">
        <f t="shared" si="4"/>
        <v>303971</v>
      </c>
      <c r="Z24" s="7">
        <f t="shared" si="5"/>
        <v>299987</v>
      </c>
      <c r="AA24" s="7">
        <f t="shared" si="6"/>
        <v>3984</v>
      </c>
    </row>
    <row r="25" spans="1:27" ht="15">
      <c r="A25" s="18">
        <v>30</v>
      </c>
      <c r="B25" s="20" t="s">
        <v>74</v>
      </c>
      <c r="C25" s="11" t="s">
        <v>84</v>
      </c>
      <c r="D25" s="10"/>
      <c r="E25" s="4"/>
      <c r="F25" s="4"/>
      <c r="G25" s="4"/>
      <c r="H25" s="4"/>
      <c r="I25" s="4"/>
      <c r="J25" s="4">
        <v>1</v>
      </c>
      <c r="K25" s="4">
        <v>1</v>
      </c>
      <c r="L25" s="21">
        <v>1</v>
      </c>
      <c r="M25" s="4"/>
      <c r="N25" s="10"/>
      <c r="O25" s="10"/>
      <c r="P25" s="4"/>
      <c r="Q25" s="4"/>
      <c r="R25" s="4">
        <v>4</v>
      </c>
      <c r="S25" s="6">
        <v>4</v>
      </c>
      <c r="T25" s="3">
        <f t="shared" si="0"/>
        <v>2</v>
      </c>
      <c r="U25" s="4">
        <f t="shared" si="1"/>
        <v>5</v>
      </c>
      <c r="V25" s="4">
        <f t="shared" si="2"/>
        <v>3</v>
      </c>
      <c r="W25" s="5">
        <f t="shared" si="3"/>
        <v>6</v>
      </c>
      <c r="X25" s="23">
        <v>20</v>
      </c>
      <c r="Y25" s="7">
        <f t="shared" si="4"/>
        <v>202989</v>
      </c>
      <c r="Z25" s="7">
        <f t="shared" si="5"/>
        <v>199995</v>
      </c>
      <c r="AA25" s="7">
        <f t="shared" si="6"/>
        <v>2994</v>
      </c>
    </row>
    <row r="26" spans="1:27" ht="15">
      <c r="A26" s="18">
        <v>28</v>
      </c>
      <c r="B26" s="10" t="s">
        <v>67</v>
      </c>
      <c r="C26" s="11" t="s">
        <v>77</v>
      </c>
      <c r="D26" s="10"/>
      <c r="E26" s="4"/>
      <c r="F26" s="4"/>
      <c r="G26" s="4"/>
      <c r="H26" s="4"/>
      <c r="I26" s="4"/>
      <c r="J26" s="4">
        <v>2</v>
      </c>
      <c r="K26" s="4">
        <v>2</v>
      </c>
      <c r="L26" s="4">
        <v>12</v>
      </c>
      <c r="M26" s="4"/>
      <c r="N26" s="10"/>
      <c r="O26" s="10"/>
      <c r="P26" s="4"/>
      <c r="Q26" s="4"/>
      <c r="R26" s="4"/>
      <c r="S26" s="6"/>
      <c r="T26" s="3">
        <f t="shared" si="0"/>
        <v>1</v>
      </c>
      <c r="U26" s="4">
        <f t="shared" si="1"/>
        <v>2</v>
      </c>
      <c r="V26" s="4">
        <f t="shared" si="2"/>
        <v>2</v>
      </c>
      <c r="W26" s="5">
        <f t="shared" si="3"/>
        <v>14</v>
      </c>
      <c r="X26" s="23">
        <v>21</v>
      </c>
      <c r="Y26" s="7">
        <f t="shared" si="4"/>
        <v>101984</v>
      </c>
      <c r="Z26" s="7">
        <f t="shared" si="5"/>
        <v>99998</v>
      </c>
      <c r="AA26" s="7">
        <f t="shared" si="6"/>
        <v>1986</v>
      </c>
    </row>
    <row r="27" spans="1:27" ht="15">
      <c r="A27" s="10">
        <v>17</v>
      </c>
      <c r="B27" s="11" t="s">
        <v>7</v>
      </c>
      <c r="C27" s="11" t="s">
        <v>77</v>
      </c>
      <c r="D27" s="11"/>
      <c r="E27" s="12" t="s">
        <v>9</v>
      </c>
      <c r="F27" s="4"/>
      <c r="G27" s="4"/>
      <c r="H27" s="4"/>
      <c r="I27" s="4"/>
      <c r="J27" s="4">
        <v>1</v>
      </c>
      <c r="K27" s="4">
        <v>1</v>
      </c>
      <c r="L27" s="4"/>
      <c r="M27" s="4"/>
      <c r="N27" s="10"/>
      <c r="O27" s="10"/>
      <c r="P27" s="4"/>
      <c r="Q27" s="4"/>
      <c r="R27" s="4"/>
      <c r="S27" s="6"/>
      <c r="T27" s="3">
        <f t="shared" si="0"/>
        <v>1</v>
      </c>
      <c r="U27" s="4">
        <f t="shared" si="1"/>
        <v>1</v>
      </c>
      <c r="V27" s="4">
        <f t="shared" si="2"/>
        <v>1</v>
      </c>
      <c r="W27" s="5">
        <f t="shared" si="3"/>
        <v>1</v>
      </c>
      <c r="X27" s="23">
        <v>22</v>
      </c>
      <c r="Y27" s="7">
        <f t="shared" si="4"/>
        <v>100998</v>
      </c>
      <c r="Z27" s="7">
        <f t="shared" si="5"/>
        <v>99999</v>
      </c>
      <c r="AA27" s="7">
        <f t="shared" si="6"/>
        <v>999</v>
      </c>
    </row>
    <row r="28" spans="1:27" ht="15">
      <c r="A28" s="10">
        <v>19</v>
      </c>
      <c r="B28" s="11" t="s">
        <v>27</v>
      </c>
      <c r="C28" s="11" t="s">
        <v>26</v>
      </c>
      <c r="D28" s="11">
        <v>1983</v>
      </c>
      <c r="E28" s="12" t="s">
        <v>9</v>
      </c>
      <c r="F28" s="4"/>
      <c r="G28" s="4"/>
      <c r="H28" s="4"/>
      <c r="I28" s="4"/>
      <c r="J28" s="4">
        <v>2</v>
      </c>
      <c r="K28" s="4">
        <v>2</v>
      </c>
      <c r="L28" s="4"/>
      <c r="M28" s="4"/>
      <c r="N28" s="10"/>
      <c r="O28" s="10"/>
      <c r="P28" s="4"/>
      <c r="Q28" s="4"/>
      <c r="R28" s="4"/>
      <c r="S28" s="6"/>
      <c r="T28" s="3">
        <f t="shared" si="0"/>
        <v>1</v>
      </c>
      <c r="U28" s="4">
        <f t="shared" si="1"/>
        <v>2</v>
      </c>
      <c r="V28" s="4">
        <f t="shared" si="2"/>
        <v>1</v>
      </c>
      <c r="W28" s="5">
        <f t="shared" si="3"/>
        <v>2</v>
      </c>
      <c r="X28" s="23">
        <v>23</v>
      </c>
      <c r="Y28" s="7">
        <f t="shared" si="4"/>
        <v>100996</v>
      </c>
      <c r="Z28" s="7">
        <f t="shared" si="5"/>
        <v>99998</v>
      </c>
      <c r="AA28" s="7">
        <f t="shared" si="6"/>
        <v>998</v>
      </c>
    </row>
    <row r="29" spans="1:27" ht="15">
      <c r="A29" s="10">
        <v>21</v>
      </c>
      <c r="B29" s="11" t="s">
        <v>29</v>
      </c>
      <c r="C29" s="11" t="s">
        <v>26</v>
      </c>
      <c r="D29" s="11">
        <v>1968</v>
      </c>
      <c r="E29" s="12" t="s">
        <v>9</v>
      </c>
      <c r="F29" s="4"/>
      <c r="G29" s="4"/>
      <c r="H29" s="4"/>
      <c r="I29" s="4"/>
      <c r="J29" s="4">
        <v>5</v>
      </c>
      <c r="K29" s="4">
        <v>9</v>
      </c>
      <c r="L29" s="4"/>
      <c r="M29" s="4"/>
      <c r="N29" s="10"/>
      <c r="O29" s="10"/>
      <c r="P29" s="4"/>
      <c r="Q29" s="4"/>
      <c r="R29" s="4"/>
      <c r="S29" s="6"/>
      <c r="T29" s="3">
        <f t="shared" si="0"/>
        <v>1</v>
      </c>
      <c r="U29" s="4">
        <f t="shared" si="1"/>
        <v>9</v>
      </c>
      <c r="V29" s="4">
        <f t="shared" si="2"/>
        <v>1</v>
      </c>
      <c r="W29" s="5">
        <f t="shared" si="3"/>
        <v>5</v>
      </c>
      <c r="X29" s="23">
        <v>24</v>
      </c>
      <c r="Y29" s="7">
        <f t="shared" si="4"/>
        <v>100986</v>
      </c>
      <c r="Z29" s="7">
        <f t="shared" si="5"/>
        <v>99991</v>
      </c>
      <c r="AA29" s="7">
        <f t="shared" si="6"/>
        <v>995</v>
      </c>
    </row>
    <row r="30" spans="1:27" ht="15">
      <c r="A30" s="10">
        <v>14</v>
      </c>
      <c r="B30" s="11" t="s">
        <v>23</v>
      </c>
      <c r="C30" s="11" t="s">
        <v>26</v>
      </c>
      <c r="D30" s="11">
        <v>1994</v>
      </c>
      <c r="E30" s="12">
        <v>3</v>
      </c>
      <c r="F30" s="4"/>
      <c r="G30" s="4"/>
      <c r="H30" s="4"/>
      <c r="I30" s="4"/>
      <c r="J30" s="4"/>
      <c r="K30" s="4"/>
      <c r="L30" s="4"/>
      <c r="M30" s="4"/>
      <c r="N30" s="10"/>
      <c r="O30" s="10"/>
      <c r="P30" s="4"/>
      <c r="Q30" s="4"/>
      <c r="R30" s="4"/>
      <c r="S30" s="4"/>
      <c r="T30" s="3">
        <f t="shared" si="0"/>
        <v>0</v>
      </c>
      <c r="U30" s="4">
        <f t="shared" si="1"/>
        <v>0</v>
      </c>
      <c r="V30" s="4">
        <f t="shared" si="2"/>
        <v>0</v>
      </c>
      <c r="W30" s="5">
        <f t="shared" si="3"/>
        <v>0</v>
      </c>
      <c r="X30" s="23">
        <v>28</v>
      </c>
      <c r="Y30" s="7">
        <f t="shared" si="4"/>
        <v>0</v>
      </c>
      <c r="Z30" s="7">
        <f t="shared" si="5"/>
        <v>0</v>
      </c>
      <c r="AA30" s="7">
        <f t="shared" si="6"/>
        <v>0</v>
      </c>
    </row>
  </sheetData>
  <sheetProtection/>
  <mergeCells count="14">
    <mergeCell ref="T4:W4"/>
    <mergeCell ref="X4:X5"/>
    <mergeCell ref="H4:I4"/>
    <mergeCell ref="J4:K4"/>
    <mergeCell ref="L4:M4"/>
    <mergeCell ref="N4:O4"/>
    <mergeCell ref="P4:Q4"/>
    <mergeCell ref="R4:S4"/>
    <mergeCell ref="A4:A5"/>
    <mergeCell ref="B4:B5"/>
    <mergeCell ref="C4:C5"/>
    <mergeCell ref="D4:D5"/>
    <mergeCell ref="E4:E5"/>
    <mergeCell ref="F4:G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0"/>
  <sheetViews>
    <sheetView zoomScalePageLayoutView="0" workbookViewId="0" topLeftCell="A1">
      <selection activeCell="A4" sqref="A4:A5"/>
    </sheetView>
  </sheetViews>
  <sheetFormatPr defaultColWidth="9.140625" defaultRowHeight="15"/>
  <cols>
    <col min="1" max="1" width="7.140625" style="0" bestFit="1" customWidth="1"/>
    <col min="2" max="2" width="22.00390625" style="0" bestFit="1" customWidth="1"/>
    <col min="3" max="3" width="28.28125" style="0" bestFit="1" customWidth="1"/>
  </cols>
  <sheetData>
    <row r="1" ht="26.25">
      <c r="A1" s="30" t="s">
        <v>88</v>
      </c>
    </row>
    <row r="2" ht="15">
      <c r="A2" t="s">
        <v>87</v>
      </c>
    </row>
    <row r="3" ht="15">
      <c r="A3" t="s">
        <v>89</v>
      </c>
    </row>
    <row r="4" spans="1:19" ht="15">
      <c r="A4" s="27" t="s">
        <v>44</v>
      </c>
      <c r="B4" s="27" t="s">
        <v>45</v>
      </c>
      <c r="C4" s="27" t="s">
        <v>11</v>
      </c>
      <c r="D4" s="27" t="s">
        <v>12</v>
      </c>
      <c r="E4" s="27" t="s">
        <v>13</v>
      </c>
      <c r="F4" s="25" t="s">
        <v>46</v>
      </c>
      <c r="G4" s="26"/>
      <c r="H4" s="25" t="s">
        <v>47</v>
      </c>
      <c r="I4" s="26"/>
      <c r="J4" s="25" t="s">
        <v>48</v>
      </c>
      <c r="K4" s="26"/>
      <c r="L4" s="25" t="s">
        <v>49</v>
      </c>
      <c r="M4" s="26"/>
      <c r="N4" s="27" t="s">
        <v>61</v>
      </c>
      <c r="O4" s="29" t="s">
        <v>56</v>
      </c>
      <c r="P4" s="29"/>
      <c r="Q4" s="29"/>
      <c r="R4" s="29"/>
      <c r="S4" s="29"/>
    </row>
    <row r="5" spans="1:19" ht="15">
      <c r="A5" s="27"/>
      <c r="B5" s="27"/>
      <c r="C5" s="27"/>
      <c r="D5" s="27"/>
      <c r="E5" s="27"/>
      <c r="F5" s="10" t="s">
        <v>70</v>
      </c>
      <c r="G5" s="10" t="s">
        <v>68</v>
      </c>
      <c r="H5" s="10" t="s">
        <v>70</v>
      </c>
      <c r="I5" s="10" t="s">
        <v>68</v>
      </c>
      <c r="J5" s="10" t="s">
        <v>70</v>
      </c>
      <c r="K5" s="10" t="s">
        <v>68</v>
      </c>
      <c r="L5" s="10" t="s">
        <v>70</v>
      </c>
      <c r="M5" s="10" t="s">
        <v>68</v>
      </c>
      <c r="N5" s="27"/>
      <c r="O5" s="13" t="s">
        <v>62</v>
      </c>
      <c r="P5" s="13" t="s">
        <v>46</v>
      </c>
      <c r="Q5" s="13" t="s">
        <v>47</v>
      </c>
      <c r="R5" s="13" t="s">
        <v>48</v>
      </c>
      <c r="S5" s="13" t="s">
        <v>49</v>
      </c>
    </row>
    <row r="6" spans="1:19" ht="15">
      <c r="A6" s="10">
        <v>29</v>
      </c>
      <c r="B6" s="20" t="s">
        <v>65</v>
      </c>
      <c r="C6" s="11" t="s">
        <v>84</v>
      </c>
      <c r="D6" s="4"/>
      <c r="E6" s="4" t="s">
        <v>63</v>
      </c>
      <c r="F6" s="4" t="s">
        <v>60</v>
      </c>
      <c r="G6" s="4">
        <v>1</v>
      </c>
      <c r="H6" s="4" t="s">
        <v>60</v>
      </c>
      <c r="I6" s="4">
        <v>1</v>
      </c>
      <c r="J6" s="4" t="s">
        <v>60</v>
      </c>
      <c r="K6" s="4">
        <v>1</v>
      </c>
      <c r="L6" s="4" t="s">
        <v>60</v>
      </c>
      <c r="M6" s="4">
        <v>1</v>
      </c>
      <c r="N6" s="4">
        <v>1</v>
      </c>
      <c r="O6" s="14">
        <f aca="true" t="shared" si="0" ref="O6:O30">SUM(P6:S6)</f>
        <v>39996</v>
      </c>
      <c r="P6" s="15">
        <f aca="true" t="shared" si="1" ref="P6:P30">IF(ISNUMBER(IF(F6="топ",100,F6)),IF(F6="топ",100,F6)*100-G6,0)</f>
        <v>9999</v>
      </c>
      <c r="Q6" s="15">
        <f aca="true" t="shared" si="2" ref="Q6:Q30">IF(ISNUMBER(IF(H6="топ",100,H6)),IF(H6="топ",100,H6)*100-I6,0)</f>
        <v>9999</v>
      </c>
      <c r="R6" s="15">
        <f aca="true" t="shared" si="3" ref="R6:R30">IF(ISNUMBER(IF(J6="топ",100,J6)),IF(J6="топ",100,J6)*100-K6,0)</f>
        <v>9999</v>
      </c>
      <c r="S6" s="15">
        <f aca="true" t="shared" si="4" ref="S6:S30">IF(ISNUMBER(IF(L6="топ",100,L6)),IF(L6="топ",100,L6)*100-M6,0)</f>
        <v>9999</v>
      </c>
    </row>
    <row r="7" spans="1:19" ht="15">
      <c r="A7" s="10"/>
      <c r="B7" s="20" t="s">
        <v>75</v>
      </c>
      <c r="C7" s="11" t="s">
        <v>26</v>
      </c>
      <c r="D7" s="4"/>
      <c r="E7" s="4"/>
      <c r="F7" s="4" t="s">
        <v>60</v>
      </c>
      <c r="G7" s="21">
        <v>1</v>
      </c>
      <c r="H7" s="4" t="s">
        <v>60</v>
      </c>
      <c r="I7" s="21">
        <v>1</v>
      </c>
      <c r="J7" s="4" t="s">
        <v>60</v>
      </c>
      <c r="K7" s="4">
        <v>1</v>
      </c>
      <c r="L7" s="4">
        <v>26.1</v>
      </c>
      <c r="M7" s="4">
        <v>1</v>
      </c>
      <c r="N7" s="4">
        <v>2</v>
      </c>
      <c r="O7" s="14">
        <f t="shared" si="0"/>
        <v>32606</v>
      </c>
      <c r="P7" s="15">
        <f t="shared" si="1"/>
        <v>9999</v>
      </c>
      <c r="Q7" s="15">
        <f t="shared" si="2"/>
        <v>9999</v>
      </c>
      <c r="R7" s="15">
        <f t="shared" si="3"/>
        <v>9999</v>
      </c>
      <c r="S7" s="15">
        <f t="shared" si="4"/>
        <v>2609</v>
      </c>
    </row>
    <row r="8" spans="1:19" ht="15">
      <c r="A8" s="10">
        <v>7</v>
      </c>
      <c r="B8" s="11" t="s">
        <v>19</v>
      </c>
      <c r="C8" s="11" t="s">
        <v>26</v>
      </c>
      <c r="D8" s="12">
        <v>1986</v>
      </c>
      <c r="E8" s="12">
        <v>1</v>
      </c>
      <c r="F8" s="4" t="s">
        <v>60</v>
      </c>
      <c r="G8" s="4">
        <v>1</v>
      </c>
      <c r="H8" s="4" t="s">
        <v>60</v>
      </c>
      <c r="I8" s="4">
        <v>1</v>
      </c>
      <c r="J8" s="4" t="s">
        <v>60</v>
      </c>
      <c r="K8" s="4">
        <v>2</v>
      </c>
      <c r="L8" s="4">
        <v>21</v>
      </c>
      <c r="M8" s="4">
        <v>3</v>
      </c>
      <c r="N8" s="4">
        <v>3</v>
      </c>
      <c r="O8" s="14">
        <f t="shared" si="0"/>
        <v>32093</v>
      </c>
      <c r="P8" s="15">
        <f t="shared" si="1"/>
        <v>9999</v>
      </c>
      <c r="Q8" s="15">
        <f t="shared" si="2"/>
        <v>9999</v>
      </c>
      <c r="R8" s="15">
        <f t="shared" si="3"/>
        <v>9998</v>
      </c>
      <c r="S8" s="15">
        <f t="shared" si="4"/>
        <v>2097</v>
      </c>
    </row>
    <row r="9" spans="1:19" ht="15">
      <c r="A9" s="10">
        <v>2</v>
      </c>
      <c r="B9" s="11" t="s">
        <v>1</v>
      </c>
      <c r="C9" s="11" t="s">
        <v>2</v>
      </c>
      <c r="D9" s="12"/>
      <c r="E9" s="12" t="s">
        <v>10</v>
      </c>
      <c r="F9" s="4" t="s">
        <v>60</v>
      </c>
      <c r="G9" s="4">
        <v>1</v>
      </c>
      <c r="H9" s="4" t="s">
        <v>60</v>
      </c>
      <c r="I9" s="4">
        <v>1</v>
      </c>
      <c r="J9" s="4" t="s">
        <v>60</v>
      </c>
      <c r="K9" s="4">
        <v>2</v>
      </c>
      <c r="L9" s="4">
        <v>17</v>
      </c>
      <c r="M9" s="4">
        <v>2</v>
      </c>
      <c r="N9" s="4">
        <v>4</v>
      </c>
      <c r="O9" s="14">
        <f t="shared" si="0"/>
        <v>31694</v>
      </c>
      <c r="P9" s="15">
        <f t="shared" si="1"/>
        <v>9999</v>
      </c>
      <c r="Q9" s="15">
        <f t="shared" si="2"/>
        <v>9999</v>
      </c>
      <c r="R9" s="15">
        <f t="shared" si="3"/>
        <v>9998</v>
      </c>
      <c r="S9" s="15">
        <f t="shared" si="4"/>
        <v>1698</v>
      </c>
    </row>
    <row r="10" spans="1:19" ht="15">
      <c r="A10" s="10">
        <v>26</v>
      </c>
      <c r="B10" s="11" t="s">
        <v>83</v>
      </c>
      <c r="C10" s="11" t="s">
        <v>33</v>
      </c>
      <c r="D10" s="12">
        <v>1985</v>
      </c>
      <c r="E10" s="12" t="s">
        <v>9</v>
      </c>
      <c r="F10" s="4" t="s">
        <v>60</v>
      </c>
      <c r="G10" s="4">
        <v>1</v>
      </c>
      <c r="H10" s="4" t="s">
        <v>60</v>
      </c>
      <c r="I10" s="4">
        <v>1</v>
      </c>
      <c r="J10" s="4">
        <v>22</v>
      </c>
      <c r="K10" s="4">
        <v>2</v>
      </c>
      <c r="L10" s="4">
        <v>12</v>
      </c>
      <c r="M10" s="4">
        <v>1</v>
      </c>
      <c r="N10" s="4">
        <v>5</v>
      </c>
      <c r="O10" s="14">
        <f t="shared" si="0"/>
        <v>23395</v>
      </c>
      <c r="P10" s="15">
        <f t="shared" si="1"/>
        <v>9999</v>
      </c>
      <c r="Q10" s="15">
        <f t="shared" si="2"/>
        <v>9999</v>
      </c>
      <c r="R10" s="15">
        <f t="shared" si="3"/>
        <v>2198</v>
      </c>
      <c r="S10" s="15">
        <f t="shared" si="4"/>
        <v>1199</v>
      </c>
    </row>
    <row r="11" spans="1:19" ht="15">
      <c r="A11" s="10">
        <v>20</v>
      </c>
      <c r="B11" s="11" t="s">
        <v>28</v>
      </c>
      <c r="C11" s="11" t="s">
        <v>26</v>
      </c>
      <c r="D11" s="12">
        <v>1980</v>
      </c>
      <c r="E11" s="12" t="s">
        <v>9</v>
      </c>
      <c r="F11" s="4" t="s">
        <v>60</v>
      </c>
      <c r="G11" s="4">
        <v>1</v>
      </c>
      <c r="H11" s="4" t="s">
        <v>60</v>
      </c>
      <c r="I11" s="4">
        <v>3</v>
      </c>
      <c r="J11" s="4">
        <v>21</v>
      </c>
      <c r="K11" s="4">
        <v>2</v>
      </c>
      <c r="L11" s="4">
        <v>12.9</v>
      </c>
      <c r="M11" s="4">
        <v>2</v>
      </c>
      <c r="N11" s="4">
        <v>6</v>
      </c>
      <c r="O11" s="14">
        <f t="shared" si="0"/>
        <v>23382</v>
      </c>
      <c r="P11" s="15">
        <f t="shared" si="1"/>
        <v>9999</v>
      </c>
      <c r="Q11" s="15">
        <f t="shared" si="2"/>
        <v>9997</v>
      </c>
      <c r="R11" s="15">
        <f t="shared" si="3"/>
        <v>2098</v>
      </c>
      <c r="S11" s="15">
        <f t="shared" si="4"/>
        <v>1288</v>
      </c>
    </row>
    <row r="12" spans="1:19" ht="15">
      <c r="A12" s="10">
        <v>9</v>
      </c>
      <c r="B12" s="11" t="s">
        <v>64</v>
      </c>
      <c r="C12" s="11" t="s">
        <v>20</v>
      </c>
      <c r="D12" s="12">
        <v>1985</v>
      </c>
      <c r="E12" s="12">
        <v>2</v>
      </c>
      <c r="F12" s="4" t="s">
        <v>60</v>
      </c>
      <c r="G12" s="4">
        <v>1</v>
      </c>
      <c r="H12" s="4" t="s">
        <v>60</v>
      </c>
      <c r="I12" s="4">
        <v>1</v>
      </c>
      <c r="J12" s="4">
        <v>21.1</v>
      </c>
      <c r="K12" s="4">
        <v>2</v>
      </c>
      <c r="L12" s="4">
        <v>12</v>
      </c>
      <c r="M12" s="4">
        <v>1</v>
      </c>
      <c r="N12" s="4">
        <v>7</v>
      </c>
      <c r="O12" s="14">
        <f t="shared" si="0"/>
        <v>23305</v>
      </c>
      <c r="P12" s="15">
        <f t="shared" si="1"/>
        <v>9999</v>
      </c>
      <c r="Q12" s="15">
        <f t="shared" si="2"/>
        <v>9999</v>
      </c>
      <c r="R12" s="15">
        <f t="shared" si="3"/>
        <v>2108</v>
      </c>
      <c r="S12" s="15">
        <f t="shared" si="4"/>
        <v>1199</v>
      </c>
    </row>
    <row r="13" spans="1:19" ht="15">
      <c r="A13" s="10">
        <v>6</v>
      </c>
      <c r="B13" s="11" t="s">
        <v>18</v>
      </c>
      <c r="C13" s="11" t="s">
        <v>17</v>
      </c>
      <c r="D13" s="12">
        <v>1984</v>
      </c>
      <c r="E13" s="12">
        <v>1</v>
      </c>
      <c r="F13" s="4" t="s">
        <v>60</v>
      </c>
      <c r="G13" s="4">
        <v>4</v>
      </c>
      <c r="H13" s="4" t="s">
        <v>60</v>
      </c>
      <c r="I13" s="4">
        <v>1</v>
      </c>
      <c r="J13" s="4">
        <v>19.9</v>
      </c>
      <c r="K13" s="4">
        <v>1</v>
      </c>
      <c r="L13" s="4">
        <v>12</v>
      </c>
      <c r="M13" s="4">
        <v>1</v>
      </c>
      <c r="N13" s="4">
        <v>8</v>
      </c>
      <c r="O13" s="14">
        <f t="shared" si="0"/>
        <v>23183</v>
      </c>
      <c r="P13" s="15">
        <f t="shared" si="1"/>
        <v>9996</v>
      </c>
      <c r="Q13" s="15">
        <f t="shared" si="2"/>
        <v>9999</v>
      </c>
      <c r="R13" s="15">
        <f t="shared" si="3"/>
        <v>1988.9999999999998</v>
      </c>
      <c r="S13" s="15">
        <f t="shared" si="4"/>
        <v>1199</v>
      </c>
    </row>
    <row r="14" spans="1:19" ht="15">
      <c r="A14" s="10">
        <v>1</v>
      </c>
      <c r="B14" s="11" t="s">
        <v>14</v>
      </c>
      <c r="C14" s="11" t="s">
        <v>26</v>
      </c>
      <c r="D14" s="12">
        <v>1987</v>
      </c>
      <c r="E14" s="12" t="s">
        <v>10</v>
      </c>
      <c r="F14" s="4" t="s">
        <v>60</v>
      </c>
      <c r="G14" s="4">
        <v>1</v>
      </c>
      <c r="H14" s="4" t="s">
        <v>60</v>
      </c>
      <c r="I14" s="4">
        <v>1</v>
      </c>
      <c r="J14" s="4">
        <v>21</v>
      </c>
      <c r="K14" s="4">
        <v>1</v>
      </c>
      <c r="L14" s="4"/>
      <c r="M14" s="4"/>
      <c r="N14" s="4">
        <v>9</v>
      </c>
      <c r="O14" s="14">
        <f t="shared" si="0"/>
        <v>22097</v>
      </c>
      <c r="P14" s="15">
        <f t="shared" si="1"/>
        <v>9999</v>
      </c>
      <c r="Q14" s="15">
        <f t="shared" si="2"/>
        <v>9999</v>
      </c>
      <c r="R14" s="15">
        <f t="shared" si="3"/>
        <v>2099</v>
      </c>
      <c r="S14" s="15">
        <f t="shared" si="4"/>
        <v>0</v>
      </c>
    </row>
    <row r="15" spans="1:19" ht="15">
      <c r="A15" s="10">
        <v>4</v>
      </c>
      <c r="B15" s="11" t="s">
        <v>6</v>
      </c>
      <c r="C15" s="11" t="s">
        <v>15</v>
      </c>
      <c r="D15" s="12"/>
      <c r="E15" s="12">
        <v>1</v>
      </c>
      <c r="F15" s="4">
        <v>17.9</v>
      </c>
      <c r="G15" s="4">
        <v>2</v>
      </c>
      <c r="H15" s="4" t="s">
        <v>60</v>
      </c>
      <c r="I15" s="4">
        <v>2</v>
      </c>
      <c r="J15" s="4">
        <v>11.1</v>
      </c>
      <c r="K15" s="4">
        <v>1</v>
      </c>
      <c r="L15" s="4"/>
      <c r="M15" s="4"/>
      <c r="N15" s="4">
        <v>10</v>
      </c>
      <c r="O15" s="14">
        <f t="shared" si="0"/>
        <v>12895</v>
      </c>
      <c r="P15" s="15">
        <f t="shared" si="1"/>
        <v>1787.9999999999998</v>
      </c>
      <c r="Q15" s="15">
        <f t="shared" si="2"/>
        <v>9998</v>
      </c>
      <c r="R15" s="15">
        <f t="shared" si="3"/>
        <v>1109</v>
      </c>
      <c r="S15" s="15">
        <f t="shared" si="4"/>
        <v>0</v>
      </c>
    </row>
    <row r="16" spans="1:19" ht="15">
      <c r="A16" s="10">
        <v>22</v>
      </c>
      <c r="B16" s="11" t="s">
        <v>31</v>
      </c>
      <c r="C16" s="11" t="s">
        <v>30</v>
      </c>
      <c r="D16" s="12">
        <v>1977</v>
      </c>
      <c r="E16" s="12" t="s">
        <v>9</v>
      </c>
      <c r="F16" s="4">
        <v>10.9</v>
      </c>
      <c r="G16" s="4">
        <v>1</v>
      </c>
      <c r="H16" s="4">
        <v>19</v>
      </c>
      <c r="I16" s="4">
        <v>3</v>
      </c>
      <c r="J16" s="4"/>
      <c r="K16" s="4"/>
      <c r="L16" s="4">
        <v>26.1</v>
      </c>
      <c r="M16" s="4">
        <v>1</v>
      </c>
      <c r="N16" s="4">
        <v>11</v>
      </c>
      <c r="O16" s="14">
        <f t="shared" si="0"/>
        <v>5595</v>
      </c>
      <c r="P16" s="15">
        <f t="shared" si="1"/>
        <v>1089</v>
      </c>
      <c r="Q16" s="15">
        <f t="shared" si="2"/>
        <v>1897</v>
      </c>
      <c r="R16" s="15">
        <f t="shared" si="3"/>
        <v>0</v>
      </c>
      <c r="S16" s="15">
        <f t="shared" si="4"/>
        <v>2609</v>
      </c>
    </row>
    <row r="17" spans="1:19" ht="15">
      <c r="A17" s="10">
        <v>11</v>
      </c>
      <c r="B17" s="11" t="s">
        <v>22</v>
      </c>
      <c r="C17" s="11" t="s">
        <v>30</v>
      </c>
      <c r="D17" s="12">
        <v>1985</v>
      </c>
      <c r="E17" s="12">
        <v>2</v>
      </c>
      <c r="F17" s="4">
        <v>12.9</v>
      </c>
      <c r="G17" s="4">
        <v>1</v>
      </c>
      <c r="H17" s="4">
        <v>18</v>
      </c>
      <c r="I17" s="4">
        <v>1</v>
      </c>
      <c r="J17" s="4">
        <v>18</v>
      </c>
      <c r="K17" s="4">
        <v>1</v>
      </c>
      <c r="L17" s="4"/>
      <c r="M17" s="4"/>
      <c r="N17" s="4">
        <v>12</v>
      </c>
      <c r="O17" s="14">
        <f t="shared" si="0"/>
        <v>4887</v>
      </c>
      <c r="P17" s="15">
        <f t="shared" si="1"/>
        <v>1289</v>
      </c>
      <c r="Q17" s="15">
        <f t="shared" si="2"/>
        <v>1799</v>
      </c>
      <c r="R17" s="15">
        <f t="shared" si="3"/>
        <v>1799</v>
      </c>
      <c r="S17" s="15">
        <f t="shared" si="4"/>
        <v>0</v>
      </c>
    </row>
    <row r="18" spans="1:19" ht="15">
      <c r="A18" s="10">
        <v>27</v>
      </c>
      <c r="B18" s="10" t="s">
        <v>74</v>
      </c>
      <c r="C18" s="10" t="s">
        <v>84</v>
      </c>
      <c r="D18" s="4"/>
      <c r="E18" s="4"/>
      <c r="F18" s="4">
        <v>10.1</v>
      </c>
      <c r="G18" s="4">
        <v>1</v>
      </c>
      <c r="H18" s="4">
        <v>17.9</v>
      </c>
      <c r="I18" s="4">
        <v>1</v>
      </c>
      <c r="J18" s="4">
        <v>11</v>
      </c>
      <c r="K18" s="4">
        <v>1</v>
      </c>
      <c r="L18" s="4"/>
      <c r="M18" s="4"/>
      <c r="N18" s="4">
        <v>13</v>
      </c>
      <c r="O18" s="14">
        <f t="shared" si="0"/>
        <v>3897</v>
      </c>
      <c r="P18" s="15">
        <f t="shared" si="1"/>
        <v>1009</v>
      </c>
      <c r="Q18" s="15">
        <f t="shared" si="2"/>
        <v>1788.9999999999998</v>
      </c>
      <c r="R18" s="15">
        <f t="shared" si="3"/>
        <v>1099</v>
      </c>
      <c r="S18" s="15">
        <f t="shared" si="4"/>
        <v>0</v>
      </c>
    </row>
    <row r="19" spans="1:19" ht="15">
      <c r="A19" s="10">
        <v>5</v>
      </c>
      <c r="B19" s="11" t="s">
        <v>8</v>
      </c>
      <c r="C19" s="11" t="s">
        <v>16</v>
      </c>
      <c r="D19" s="12"/>
      <c r="E19" s="12">
        <v>1</v>
      </c>
      <c r="F19" s="4">
        <v>17.1</v>
      </c>
      <c r="G19" s="4">
        <v>2</v>
      </c>
      <c r="H19" s="4"/>
      <c r="I19" s="4"/>
      <c r="J19" s="4">
        <v>20</v>
      </c>
      <c r="K19" s="4">
        <v>1</v>
      </c>
      <c r="L19" s="4"/>
      <c r="M19" s="4"/>
      <c r="N19" s="4">
        <v>14</v>
      </c>
      <c r="O19" s="14">
        <f t="shared" si="0"/>
        <v>3707</v>
      </c>
      <c r="P19" s="15">
        <f t="shared" si="1"/>
        <v>1708.0000000000002</v>
      </c>
      <c r="Q19" s="15">
        <f t="shared" si="2"/>
        <v>0</v>
      </c>
      <c r="R19" s="15">
        <f t="shared" si="3"/>
        <v>1999</v>
      </c>
      <c r="S19" s="15">
        <f t="shared" si="4"/>
        <v>0</v>
      </c>
    </row>
    <row r="20" spans="1:19" ht="15">
      <c r="A20" s="10">
        <v>17</v>
      </c>
      <c r="B20" s="11" t="s">
        <v>7</v>
      </c>
      <c r="C20" s="11" t="s">
        <v>77</v>
      </c>
      <c r="D20" s="12"/>
      <c r="E20" s="12" t="s">
        <v>9</v>
      </c>
      <c r="F20" s="4">
        <v>18</v>
      </c>
      <c r="G20" s="4">
        <v>2</v>
      </c>
      <c r="H20" s="4">
        <v>18</v>
      </c>
      <c r="I20" s="4">
        <v>3</v>
      </c>
      <c r="J20" s="4"/>
      <c r="K20" s="4"/>
      <c r="L20" s="4"/>
      <c r="M20" s="4"/>
      <c r="N20" s="4">
        <v>15</v>
      </c>
      <c r="O20" s="14">
        <f t="shared" si="0"/>
        <v>3595</v>
      </c>
      <c r="P20" s="15">
        <f t="shared" si="1"/>
        <v>1798</v>
      </c>
      <c r="Q20" s="15">
        <f t="shared" si="2"/>
        <v>1797</v>
      </c>
      <c r="R20" s="15">
        <f t="shared" si="3"/>
        <v>0</v>
      </c>
      <c r="S20" s="15">
        <f t="shared" si="4"/>
        <v>0</v>
      </c>
    </row>
    <row r="21" spans="1:19" ht="15">
      <c r="A21" s="10">
        <v>19</v>
      </c>
      <c r="B21" s="11" t="s">
        <v>27</v>
      </c>
      <c r="C21" s="11" t="s">
        <v>26</v>
      </c>
      <c r="D21" s="12">
        <v>1983</v>
      </c>
      <c r="E21" s="12" t="s">
        <v>9</v>
      </c>
      <c r="F21" s="4">
        <v>14</v>
      </c>
      <c r="G21" s="4">
        <v>2</v>
      </c>
      <c r="H21" s="4">
        <v>17</v>
      </c>
      <c r="I21" s="4">
        <v>1</v>
      </c>
      <c r="J21" s="4"/>
      <c r="K21" s="4"/>
      <c r="L21" s="4"/>
      <c r="M21" s="4"/>
      <c r="N21" s="4">
        <v>16</v>
      </c>
      <c r="O21" s="14">
        <f t="shared" si="0"/>
        <v>3097</v>
      </c>
      <c r="P21" s="15">
        <f t="shared" si="1"/>
        <v>1398</v>
      </c>
      <c r="Q21" s="15">
        <f t="shared" si="2"/>
        <v>1699</v>
      </c>
      <c r="R21" s="15">
        <f t="shared" si="3"/>
        <v>0</v>
      </c>
      <c r="S21" s="15">
        <f t="shared" si="4"/>
        <v>0</v>
      </c>
    </row>
    <row r="22" spans="1:19" ht="15">
      <c r="A22" s="10">
        <v>3</v>
      </c>
      <c r="B22" s="11" t="s">
        <v>3</v>
      </c>
      <c r="C22" s="11" t="s">
        <v>77</v>
      </c>
      <c r="D22" s="12"/>
      <c r="E22" s="12">
        <v>1</v>
      </c>
      <c r="F22" s="4">
        <v>11</v>
      </c>
      <c r="G22" s="4">
        <v>1</v>
      </c>
      <c r="H22" s="4">
        <v>17</v>
      </c>
      <c r="I22" s="4">
        <v>1</v>
      </c>
      <c r="J22" s="4"/>
      <c r="K22" s="4"/>
      <c r="L22" s="4"/>
      <c r="M22" s="4"/>
      <c r="N22" s="4">
        <v>17</v>
      </c>
      <c r="O22" s="14">
        <f t="shared" si="0"/>
        <v>2798</v>
      </c>
      <c r="P22" s="15">
        <f t="shared" si="1"/>
        <v>1099</v>
      </c>
      <c r="Q22" s="15">
        <f t="shared" si="2"/>
        <v>1699</v>
      </c>
      <c r="R22" s="15">
        <f t="shared" si="3"/>
        <v>0</v>
      </c>
      <c r="S22" s="15">
        <f t="shared" si="4"/>
        <v>0</v>
      </c>
    </row>
    <row r="23" spans="1:19" ht="15">
      <c r="A23" s="10">
        <v>21</v>
      </c>
      <c r="B23" s="11" t="s">
        <v>29</v>
      </c>
      <c r="C23" s="11" t="s">
        <v>26</v>
      </c>
      <c r="D23" s="12">
        <v>1968</v>
      </c>
      <c r="E23" s="12" t="s">
        <v>9</v>
      </c>
      <c r="F23" s="4">
        <v>10.9</v>
      </c>
      <c r="G23" s="4">
        <v>2</v>
      </c>
      <c r="H23" s="4">
        <v>15</v>
      </c>
      <c r="I23" s="4">
        <v>1</v>
      </c>
      <c r="J23" s="4"/>
      <c r="K23" s="4"/>
      <c r="L23" s="4"/>
      <c r="M23" s="4"/>
      <c r="N23" s="4">
        <v>18</v>
      </c>
      <c r="O23" s="14">
        <f t="shared" si="0"/>
        <v>2587</v>
      </c>
      <c r="P23" s="15">
        <f t="shared" si="1"/>
        <v>1088</v>
      </c>
      <c r="Q23" s="15">
        <f t="shared" si="2"/>
        <v>1499</v>
      </c>
      <c r="R23" s="15">
        <f t="shared" si="3"/>
        <v>0</v>
      </c>
      <c r="S23" s="15">
        <f t="shared" si="4"/>
        <v>0</v>
      </c>
    </row>
    <row r="24" spans="1:19" ht="15">
      <c r="A24" s="10">
        <v>14</v>
      </c>
      <c r="B24" s="11" t="s">
        <v>23</v>
      </c>
      <c r="C24" s="11" t="s">
        <v>26</v>
      </c>
      <c r="D24" s="12">
        <v>1994</v>
      </c>
      <c r="E24" s="12">
        <v>3</v>
      </c>
      <c r="F24" s="4">
        <v>10</v>
      </c>
      <c r="G24" s="4">
        <v>5</v>
      </c>
      <c r="H24" s="4">
        <v>11</v>
      </c>
      <c r="I24" s="4">
        <v>1</v>
      </c>
      <c r="J24" s="4"/>
      <c r="K24" s="4"/>
      <c r="L24" s="4"/>
      <c r="M24" s="4"/>
      <c r="N24" s="4">
        <v>19</v>
      </c>
      <c r="O24" s="14">
        <f t="shared" si="0"/>
        <v>2094</v>
      </c>
      <c r="P24" s="15">
        <f t="shared" si="1"/>
        <v>995</v>
      </c>
      <c r="Q24" s="15">
        <f t="shared" si="2"/>
        <v>1099</v>
      </c>
      <c r="R24" s="15">
        <f t="shared" si="3"/>
        <v>0</v>
      </c>
      <c r="S24" s="15">
        <f t="shared" si="4"/>
        <v>0</v>
      </c>
    </row>
    <row r="25" spans="1:19" ht="15">
      <c r="A25" s="10">
        <v>10</v>
      </c>
      <c r="B25" s="11" t="s">
        <v>21</v>
      </c>
      <c r="C25" s="11" t="s">
        <v>26</v>
      </c>
      <c r="D25" s="12">
        <v>1990</v>
      </c>
      <c r="E25" s="12">
        <v>2</v>
      </c>
      <c r="F25" s="4"/>
      <c r="G25" s="4"/>
      <c r="H25" s="4">
        <v>18</v>
      </c>
      <c r="I25" s="4">
        <v>1</v>
      </c>
      <c r="J25" s="4"/>
      <c r="K25" s="4"/>
      <c r="L25" s="4"/>
      <c r="M25" s="4"/>
      <c r="N25" s="4">
        <v>20</v>
      </c>
      <c r="O25" s="14">
        <f t="shared" si="0"/>
        <v>1799</v>
      </c>
      <c r="P25" s="15">
        <f t="shared" si="1"/>
        <v>0</v>
      </c>
      <c r="Q25" s="15">
        <f t="shared" si="2"/>
        <v>1799</v>
      </c>
      <c r="R25" s="15">
        <f t="shared" si="3"/>
        <v>0</v>
      </c>
      <c r="S25" s="15">
        <f t="shared" si="4"/>
        <v>0</v>
      </c>
    </row>
    <row r="26" spans="1:19" ht="15">
      <c r="A26" s="10">
        <v>28</v>
      </c>
      <c r="B26" s="10" t="s">
        <v>67</v>
      </c>
      <c r="C26" s="11" t="s">
        <v>77</v>
      </c>
      <c r="D26" s="4"/>
      <c r="E26" s="4"/>
      <c r="F26" s="4"/>
      <c r="G26" s="4"/>
      <c r="H26" s="4">
        <v>17</v>
      </c>
      <c r="I26" s="4">
        <v>2</v>
      </c>
      <c r="J26" s="4"/>
      <c r="K26" s="4"/>
      <c r="L26" s="4"/>
      <c r="M26" s="4"/>
      <c r="N26" s="4">
        <v>21</v>
      </c>
      <c r="O26" s="14">
        <f t="shared" si="0"/>
        <v>1698</v>
      </c>
      <c r="P26" s="15">
        <f t="shared" si="1"/>
        <v>0</v>
      </c>
      <c r="Q26" s="15">
        <f t="shared" si="2"/>
        <v>1698</v>
      </c>
      <c r="R26" s="15">
        <f t="shared" si="3"/>
        <v>0</v>
      </c>
      <c r="S26" s="15">
        <f t="shared" si="4"/>
        <v>0</v>
      </c>
    </row>
    <row r="27" spans="1:19" ht="15">
      <c r="A27" s="10">
        <v>18</v>
      </c>
      <c r="B27" s="11" t="s">
        <v>25</v>
      </c>
      <c r="C27" s="11" t="s">
        <v>24</v>
      </c>
      <c r="D27" s="12">
        <v>1988</v>
      </c>
      <c r="E27" s="12" t="s">
        <v>9</v>
      </c>
      <c r="F27" s="4"/>
      <c r="G27" s="4"/>
      <c r="H27" s="4"/>
      <c r="I27" s="4"/>
      <c r="J27" s="4"/>
      <c r="K27" s="4"/>
      <c r="L27" s="4"/>
      <c r="M27" s="4"/>
      <c r="N27" s="4">
        <v>22</v>
      </c>
      <c r="O27" s="14">
        <f t="shared" si="0"/>
        <v>0</v>
      </c>
      <c r="P27" s="15">
        <f t="shared" si="1"/>
        <v>0</v>
      </c>
      <c r="Q27" s="15">
        <f t="shared" si="2"/>
        <v>0</v>
      </c>
      <c r="R27" s="15">
        <f t="shared" si="3"/>
        <v>0</v>
      </c>
      <c r="S27" s="15">
        <f t="shared" si="4"/>
        <v>0</v>
      </c>
    </row>
    <row r="28" spans="1:19" ht="15">
      <c r="A28" s="10">
        <v>15</v>
      </c>
      <c r="B28" s="11" t="s">
        <v>4</v>
      </c>
      <c r="C28" s="11" t="s">
        <v>77</v>
      </c>
      <c r="D28" s="12"/>
      <c r="E28" s="12" t="s">
        <v>9</v>
      </c>
      <c r="F28" s="4"/>
      <c r="G28" s="4"/>
      <c r="H28" s="4"/>
      <c r="I28" s="4"/>
      <c r="J28" s="4"/>
      <c r="K28" s="4"/>
      <c r="L28" s="4"/>
      <c r="M28" s="4"/>
      <c r="N28" s="4">
        <v>23</v>
      </c>
      <c r="O28" s="14">
        <f t="shared" si="0"/>
        <v>0</v>
      </c>
      <c r="P28" s="15">
        <f t="shared" si="1"/>
        <v>0</v>
      </c>
      <c r="Q28" s="15">
        <f t="shared" si="2"/>
        <v>0</v>
      </c>
      <c r="R28" s="15">
        <f t="shared" si="3"/>
        <v>0</v>
      </c>
      <c r="S28" s="15">
        <f t="shared" si="4"/>
        <v>0</v>
      </c>
    </row>
    <row r="29" spans="1:19" ht="15">
      <c r="A29" s="10">
        <v>23</v>
      </c>
      <c r="B29" s="11" t="s">
        <v>32</v>
      </c>
      <c r="C29" s="11" t="s">
        <v>26</v>
      </c>
      <c r="D29" s="12">
        <v>1986</v>
      </c>
      <c r="E29" s="12" t="s">
        <v>9</v>
      </c>
      <c r="F29" s="4"/>
      <c r="G29" s="4"/>
      <c r="H29" s="4"/>
      <c r="I29" s="4"/>
      <c r="J29" s="4"/>
      <c r="K29" s="4"/>
      <c r="L29" s="4"/>
      <c r="M29" s="4"/>
      <c r="N29" s="4">
        <v>24</v>
      </c>
      <c r="O29" s="14">
        <f t="shared" si="0"/>
        <v>0</v>
      </c>
      <c r="P29" s="15">
        <f t="shared" si="1"/>
        <v>0</v>
      </c>
      <c r="Q29" s="15">
        <f t="shared" si="2"/>
        <v>0</v>
      </c>
      <c r="R29" s="15">
        <f t="shared" si="3"/>
        <v>0</v>
      </c>
      <c r="S29" s="15">
        <f t="shared" si="4"/>
        <v>0</v>
      </c>
    </row>
    <row r="30" spans="1:19" ht="15">
      <c r="A30" s="10">
        <v>16</v>
      </c>
      <c r="B30" s="11" t="s">
        <v>5</v>
      </c>
      <c r="C30" s="11" t="s">
        <v>77</v>
      </c>
      <c r="D30" s="12"/>
      <c r="E30" s="12" t="s">
        <v>9</v>
      </c>
      <c r="F30" s="4"/>
      <c r="G30" s="4"/>
      <c r="H30" s="4"/>
      <c r="I30" s="4"/>
      <c r="J30" s="4"/>
      <c r="K30" s="4"/>
      <c r="L30" s="4"/>
      <c r="M30" s="4"/>
      <c r="N30" s="4">
        <v>25</v>
      </c>
      <c r="O30" s="14">
        <f t="shared" si="0"/>
        <v>0</v>
      </c>
      <c r="P30" s="15">
        <f t="shared" si="1"/>
        <v>0</v>
      </c>
      <c r="Q30" s="15">
        <f t="shared" si="2"/>
        <v>0</v>
      </c>
      <c r="R30" s="15">
        <f t="shared" si="3"/>
        <v>0</v>
      </c>
      <c r="S30" s="15">
        <f t="shared" si="4"/>
        <v>0</v>
      </c>
    </row>
  </sheetData>
  <sheetProtection/>
  <mergeCells count="11">
    <mergeCell ref="A4:A5"/>
    <mergeCell ref="B4:B5"/>
    <mergeCell ref="C4:C5"/>
    <mergeCell ref="D4:D5"/>
    <mergeCell ref="E4:E5"/>
    <mergeCell ref="F4:G4"/>
    <mergeCell ref="H4:I4"/>
    <mergeCell ref="J4:K4"/>
    <mergeCell ref="L4:M4"/>
    <mergeCell ref="N4:N5"/>
    <mergeCell ref="O4:S4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Yury Voinov</dc:creator>
  <cp:keywords/>
  <dc:description/>
  <cp:lastModifiedBy>h</cp:lastModifiedBy>
  <cp:lastPrinted>2008-12-12T14:16:18Z</cp:lastPrinted>
  <dcterms:created xsi:type="dcterms:W3CDTF">2008-12-10T09:42:51Z</dcterms:created>
  <dcterms:modified xsi:type="dcterms:W3CDTF">2008-12-14T09:36:04Z</dcterms:modified>
  <cp:category/>
  <cp:version/>
  <cp:contentType/>
  <cp:contentStatus/>
</cp:coreProperties>
</file>