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жб" sheetId="1" r:id="rId1"/>
    <sheet name="мб" sheetId="2" r:id="rId2"/>
    <sheet name="жт" sheetId="3" r:id="rId3"/>
    <sheet name="мт" sheetId="4" r:id="rId4"/>
  </sheets>
  <definedNames/>
  <calcPr fullCalcOnLoad="1"/>
</workbook>
</file>

<file path=xl/sharedStrings.xml><?xml version="1.0" encoding="utf-8"?>
<sst xmlns="http://schemas.openxmlformats.org/spreadsheetml/2006/main" count="426" uniqueCount="85">
  <si>
    <t>ФИО</t>
  </si>
  <si>
    <t>команда</t>
  </si>
  <si>
    <t>трасса1</t>
  </si>
  <si>
    <t>трасса2</t>
  </si>
  <si>
    <t>трасса3</t>
  </si>
  <si>
    <t>трасса4</t>
  </si>
  <si>
    <t>трасса5</t>
  </si>
  <si>
    <t>TOP</t>
  </si>
  <si>
    <t>Очки</t>
  </si>
  <si>
    <t>Открытый чемпионат Рязанской области по скалолазанию</t>
  </si>
  <si>
    <t>Итоговый протокол</t>
  </si>
  <si>
    <t>Мужчины</t>
  </si>
  <si>
    <t>г.Рязань, Манеж "Юность", 16-17 декабря 2006г.</t>
  </si>
  <si>
    <t>Боулдеринг</t>
  </si>
  <si>
    <t>год рожд.</t>
  </si>
  <si>
    <t>бонус</t>
  </si>
  <si>
    <t>место</t>
  </si>
  <si>
    <t>старт.№</t>
  </si>
  <si>
    <t>1 тр.</t>
  </si>
  <si>
    <t>2 тр.</t>
  </si>
  <si>
    <t>Гл. судья___________________</t>
  </si>
  <si>
    <t>Гл. секретарь________________</t>
  </si>
  <si>
    <t>старт. №</t>
  </si>
  <si>
    <t>разряд</t>
  </si>
  <si>
    <t>вып.р-д</t>
  </si>
  <si>
    <t>вып. разряд</t>
  </si>
  <si>
    <t>женщины</t>
  </si>
  <si>
    <t>трудность</t>
  </si>
  <si>
    <t>мужчины</t>
  </si>
  <si>
    <t>Рязань</t>
  </si>
  <si>
    <t>Москва</t>
  </si>
  <si>
    <t>Коломна</t>
  </si>
  <si>
    <t>б\р</t>
  </si>
  <si>
    <t>Москва (к.Визбора)</t>
  </si>
  <si>
    <t>-</t>
  </si>
  <si>
    <t>КМС</t>
  </si>
  <si>
    <t>Анисимова Наталья</t>
  </si>
  <si>
    <t>Селиверстова Наталья</t>
  </si>
  <si>
    <t>Воинова Наталья</t>
  </si>
  <si>
    <t>Чадаева Марина</t>
  </si>
  <si>
    <t>Черемушкина Евгения</t>
  </si>
  <si>
    <t>Богомолова Татьяна</t>
  </si>
  <si>
    <t>Калиничева Алена</t>
  </si>
  <si>
    <t>Меньщикова Екатерина</t>
  </si>
  <si>
    <t>Корякина Елена</t>
  </si>
  <si>
    <t>Кузина Ольга</t>
  </si>
  <si>
    <t>Гл. судья           ___________________</t>
  </si>
  <si>
    <t>Гл. секретарь     ___________________</t>
  </si>
  <si>
    <t>Мохов Сергей</t>
  </si>
  <si>
    <t>Комаров Александр</t>
  </si>
  <si>
    <t>Одиноченко Михаил</t>
  </si>
  <si>
    <t>Правкин Александр</t>
  </si>
  <si>
    <t>Егоров Александр</t>
  </si>
  <si>
    <t>Топорков Александр</t>
  </si>
  <si>
    <t>Трунов Виктор</t>
  </si>
  <si>
    <t>Свиридов Константин</t>
  </si>
  <si>
    <t>Сивиркин Анатолий</t>
  </si>
  <si>
    <t>Караваев Александр</t>
  </si>
  <si>
    <t>Филиппов Иван</t>
  </si>
  <si>
    <t>Ловинский Никита</t>
  </si>
  <si>
    <t>Воробьев Владислав</t>
  </si>
  <si>
    <t>Мякин Владимир</t>
  </si>
  <si>
    <t>Семенюк Степан</t>
  </si>
  <si>
    <t>Шрагин Денис</t>
  </si>
  <si>
    <t>Белкин Алексей</t>
  </si>
  <si>
    <t>Тула</t>
  </si>
  <si>
    <t>Москва (МЭИ)</t>
  </si>
  <si>
    <t>Москва(Озерки)</t>
  </si>
  <si>
    <t>Москва (Баурок)</t>
  </si>
  <si>
    <t>Бузикова Эльвира</t>
  </si>
  <si>
    <t>6,00-</t>
  </si>
  <si>
    <t>0,70+</t>
  </si>
  <si>
    <t>10,30+</t>
  </si>
  <si>
    <t>11,5-</t>
  </si>
  <si>
    <t>Олейникова Ольга</t>
  </si>
  <si>
    <t>б/р</t>
  </si>
  <si>
    <t>Лощилина Екатерина</t>
  </si>
  <si>
    <t>7,30-</t>
  </si>
  <si>
    <t>6,60-</t>
  </si>
  <si>
    <t>5,70+</t>
  </si>
  <si>
    <t>5,70-</t>
  </si>
  <si>
    <t>1,50-</t>
  </si>
  <si>
    <t>Чечеткин Андрей</t>
  </si>
  <si>
    <t>Воинов Ю.И.</t>
  </si>
  <si>
    <t>Тресков Р.В.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</si>
</sst>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22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6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B1">
      <selection activeCell="B1" sqref="B1:Q1"/>
    </sheetView>
  </sheetViews>
  <sheetFormatPr defaultColWidth="9.00390625" defaultRowHeight="12.75"/>
  <cols>
    <col min="1" max="1" width="7.00390625" style="0" hidden="1" customWidth="1"/>
    <col min="2" max="2" width="5.75390625" style="0" customWidth="1"/>
    <col min="3" max="3" width="22.00390625" style="0" bestFit="1" customWidth="1"/>
    <col min="4" max="4" width="7.875" style="0" customWidth="1"/>
    <col min="5" max="5" width="17.625" style="0" customWidth="1"/>
    <col min="6" max="6" width="7.00390625" style="0" bestFit="1" customWidth="1"/>
    <col min="7" max="7" width="6.25390625" style="0" bestFit="1" customWidth="1"/>
    <col min="8" max="8" width="4.75390625" style="0" bestFit="1" customWidth="1"/>
    <col min="9" max="9" width="6.25390625" style="0" bestFit="1" customWidth="1"/>
    <col min="10" max="10" width="4.75390625" style="0" bestFit="1" customWidth="1"/>
    <col min="11" max="11" width="6.25390625" style="0" bestFit="1" customWidth="1"/>
    <col min="12" max="12" width="4.75390625" style="0" bestFit="1" customWidth="1"/>
    <col min="13" max="13" width="6.25390625" style="0" bestFit="1" customWidth="1"/>
    <col min="14" max="14" width="4.75390625" style="0" bestFit="1" customWidth="1"/>
    <col min="15" max="15" width="6.25390625" style="0" bestFit="1" customWidth="1"/>
    <col min="16" max="16" width="4.75390625" style="0" bestFit="1" customWidth="1"/>
    <col min="17" max="17" width="6.25390625" style="0" bestFit="1" customWidth="1"/>
    <col min="18" max="18" width="8.375" style="0" customWidth="1"/>
    <col min="19" max="19" width="7.00390625" style="0" hidden="1" customWidth="1"/>
    <col min="20" max="29" width="9.125" style="0" hidden="1" customWidth="1"/>
  </cols>
  <sheetData>
    <row r="1" spans="2:18" ht="52.5" customHeight="1"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"/>
    </row>
    <row r="2" spans="2:18" ht="15.75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5"/>
    </row>
    <row r="3" spans="2:18" ht="15.75">
      <c r="B3" s="61" t="s">
        <v>13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</row>
    <row r="4" spans="2:18" ht="15.75">
      <c r="B4" s="61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"/>
    </row>
    <row r="5" ht="12.75">
      <c r="M5" s="2"/>
    </row>
    <row r="6" ht="12.75">
      <c r="B6" t="s">
        <v>12</v>
      </c>
    </row>
    <row r="7" spans="2:19" ht="12.75">
      <c r="B7" s="58" t="s">
        <v>22</v>
      </c>
      <c r="C7" s="55" t="s">
        <v>0</v>
      </c>
      <c r="D7" s="57" t="s">
        <v>14</v>
      </c>
      <c r="E7" s="55" t="s">
        <v>1</v>
      </c>
      <c r="F7" s="62" t="s">
        <v>23</v>
      </c>
      <c r="G7" s="55" t="s">
        <v>2</v>
      </c>
      <c r="H7" s="55"/>
      <c r="I7" s="55" t="s">
        <v>3</v>
      </c>
      <c r="J7" s="55"/>
      <c r="K7" s="55" t="s">
        <v>4</v>
      </c>
      <c r="L7" s="55"/>
      <c r="M7" s="55" t="s">
        <v>5</v>
      </c>
      <c r="N7" s="55"/>
      <c r="O7" s="55" t="s">
        <v>6</v>
      </c>
      <c r="P7" s="55"/>
      <c r="Q7" s="55" t="s">
        <v>16</v>
      </c>
      <c r="R7" s="56" t="s">
        <v>25</v>
      </c>
      <c r="S7" s="54" t="s">
        <v>8</v>
      </c>
    </row>
    <row r="8" spans="2:19" ht="12.75">
      <c r="B8" s="59"/>
      <c r="C8" s="55"/>
      <c r="D8" s="57"/>
      <c r="E8" s="55"/>
      <c r="F8" s="63"/>
      <c r="G8" s="31" t="s">
        <v>15</v>
      </c>
      <c r="H8" s="31" t="s">
        <v>7</v>
      </c>
      <c r="I8" s="31" t="s">
        <v>15</v>
      </c>
      <c r="J8" s="31" t="s">
        <v>7</v>
      </c>
      <c r="K8" s="31" t="s">
        <v>15</v>
      </c>
      <c r="L8" s="31" t="s">
        <v>7</v>
      </c>
      <c r="M8" s="31" t="s">
        <v>15</v>
      </c>
      <c r="N8" s="31" t="s">
        <v>7</v>
      </c>
      <c r="O8" s="31" t="s">
        <v>15</v>
      </c>
      <c r="P8" s="31" t="s">
        <v>7</v>
      </c>
      <c r="Q8" s="55"/>
      <c r="R8" s="56"/>
      <c r="S8" s="54"/>
    </row>
    <row r="9" spans="1:29" ht="12.75">
      <c r="A9">
        <f ca="1">RAND()</f>
        <v>0.009531109072685062</v>
      </c>
      <c r="B9" s="30">
        <v>1</v>
      </c>
      <c r="C9" s="30" t="s">
        <v>36</v>
      </c>
      <c r="D9" s="11">
        <v>1978</v>
      </c>
      <c r="E9" s="11" t="s">
        <v>33</v>
      </c>
      <c r="F9" s="11">
        <v>2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>
        <v>1</v>
      </c>
      <c r="N9" s="11">
        <v>1</v>
      </c>
      <c r="O9" s="11">
        <v>1</v>
      </c>
      <c r="P9" s="11">
        <v>2</v>
      </c>
      <c r="Q9" s="11">
        <v>1</v>
      </c>
      <c r="R9" s="11" t="s">
        <v>35</v>
      </c>
      <c r="S9" s="1">
        <f aca="true" t="shared" si="0" ref="S9:S18">SUM(T9:X9)+SUM(Y9:AC9)</f>
        <v>494495</v>
      </c>
      <c r="T9">
        <f aca="true" t="shared" si="1" ref="T9:T18">N(ISNUMBER(G9))*100+IF(ISNUMBER(G9),-G9,0)</f>
        <v>99</v>
      </c>
      <c r="U9">
        <f aca="true" t="shared" si="2" ref="U9:U18">N(ISNUMBER(I9))*100+IF(ISNUMBER(I9),-I9,0)</f>
        <v>99</v>
      </c>
      <c r="V9">
        <f aca="true" t="shared" si="3" ref="V9:V18">N(ISNUMBER(K9))*100+IF(ISNUMBER(K9),-K9,0)</f>
        <v>99</v>
      </c>
      <c r="W9">
        <f aca="true" t="shared" si="4" ref="W9:W18">N(ISNUMBER(M9))*100+IF(ISNUMBER(M9),-M9,0)</f>
        <v>99</v>
      </c>
      <c r="X9">
        <f aca="true" t="shared" si="5" ref="X9:X18">N(ISNUMBER(O9))*100+IF(ISNUMBER(O9),-O9,0)</f>
        <v>99</v>
      </c>
      <c r="Y9">
        <f aca="true" t="shared" si="6" ref="Y9:Y18">N(ISNUMBER(H9))*100000+IF(ISNUMBER(H9),-H9*1000,0)</f>
        <v>99000</v>
      </c>
      <c r="Z9">
        <f aca="true" t="shared" si="7" ref="Z9:Z18">N(ISNUMBER(J9))*100000+IF(ISNUMBER(J9*1000),-J9*1000,0)</f>
        <v>99000</v>
      </c>
      <c r="AA9">
        <f aca="true" t="shared" si="8" ref="AA9:AA18">N(ISNUMBER(L9))*100000+IF(ISNUMBER(L9),-L9*1000,0)</f>
        <v>99000</v>
      </c>
      <c r="AB9">
        <f aca="true" t="shared" si="9" ref="AB9:AB18">N(ISNUMBER(N9))*100000+IF(ISNUMBER(N9),-N9*1000,0)</f>
        <v>99000</v>
      </c>
      <c r="AC9">
        <f aca="true" t="shared" si="10" ref="AC9:AC18">N(ISNUMBER(P9))*100000+IF(ISNUMBER(P9),-P9*1000,0)</f>
        <v>98000</v>
      </c>
    </row>
    <row r="10" spans="2:29" ht="12.75">
      <c r="B10" s="3">
        <v>9</v>
      </c>
      <c r="C10" s="3" t="s">
        <v>37</v>
      </c>
      <c r="D10" s="6">
        <v>1977</v>
      </c>
      <c r="E10" s="6" t="s">
        <v>30</v>
      </c>
      <c r="F10" s="6">
        <v>3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 t="s">
        <v>34</v>
      </c>
      <c r="Q10" s="6">
        <v>2</v>
      </c>
      <c r="R10" s="11" t="s">
        <v>35</v>
      </c>
      <c r="S10" s="1">
        <f t="shared" si="0"/>
        <v>396495</v>
      </c>
      <c r="T10">
        <f t="shared" si="1"/>
        <v>99</v>
      </c>
      <c r="U10">
        <f t="shared" si="2"/>
        <v>99</v>
      </c>
      <c r="V10">
        <f t="shared" si="3"/>
        <v>99</v>
      </c>
      <c r="W10">
        <f t="shared" si="4"/>
        <v>99</v>
      </c>
      <c r="X10">
        <f t="shared" si="5"/>
        <v>99</v>
      </c>
      <c r="Y10">
        <f t="shared" si="6"/>
        <v>99000</v>
      </c>
      <c r="Z10">
        <f t="shared" si="7"/>
        <v>99000</v>
      </c>
      <c r="AA10">
        <f t="shared" si="8"/>
        <v>99000</v>
      </c>
      <c r="AB10">
        <f t="shared" si="9"/>
        <v>99000</v>
      </c>
      <c r="AC10">
        <f t="shared" si="10"/>
        <v>0</v>
      </c>
    </row>
    <row r="11" spans="2:29" ht="12.75">
      <c r="B11" s="3">
        <v>2</v>
      </c>
      <c r="C11" s="3" t="s">
        <v>38</v>
      </c>
      <c r="D11" s="6">
        <v>1982</v>
      </c>
      <c r="E11" s="6" t="s">
        <v>29</v>
      </c>
      <c r="F11" s="6">
        <v>3</v>
      </c>
      <c r="G11" s="6">
        <v>1</v>
      </c>
      <c r="H11" s="6">
        <v>1</v>
      </c>
      <c r="I11" s="6">
        <v>1</v>
      </c>
      <c r="J11" s="6">
        <v>1</v>
      </c>
      <c r="K11" s="6" t="s">
        <v>34</v>
      </c>
      <c r="L11" s="6" t="s">
        <v>34</v>
      </c>
      <c r="M11" s="6">
        <v>1</v>
      </c>
      <c r="N11" s="6">
        <v>1</v>
      </c>
      <c r="O11" s="6">
        <v>1</v>
      </c>
      <c r="P11" s="6" t="s">
        <v>34</v>
      </c>
      <c r="Q11" s="6">
        <v>3</v>
      </c>
      <c r="R11" s="11" t="s">
        <v>35</v>
      </c>
      <c r="S11" s="1">
        <f t="shared" si="0"/>
        <v>297396</v>
      </c>
      <c r="T11">
        <f t="shared" si="1"/>
        <v>99</v>
      </c>
      <c r="U11">
        <f t="shared" si="2"/>
        <v>99</v>
      </c>
      <c r="V11">
        <f t="shared" si="3"/>
        <v>0</v>
      </c>
      <c r="W11">
        <f t="shared" si="4"/>
        <v>99</v>
      </c>
      <c r="X11">
        <f t="shared" si="5"/>
        <v>99</v>
      </c>
      <c r="Y11">
        <f t="shared" si="6"/>
        <v>99000</v>
      </c>
      <c r="Z11">
        <f t="shared" si="7"/>
        <v>99000</v>
      </c>
      <c r="AA11">
        <f t="shared" si="8"/>
        <v>0</v>
      </c>
      <c r="AB11">
        <f t="shared" si="9"/>
        <v>99000</v>
      </c>
      <c r="AC11">
        <f t="shared" si="10"/>
        <v>0</v>
      </c>
    </row>
    <row r="12" spans="2:29" ht="12.75">
      <c r="B12" s="3">
        <v>10</v>
      </c>
      <c r="C12" s="3" t="s">
        <v>39</v>
      </c>
      <c r="D12" s="6">
        <v>1990</v>
      </c>
      <c r="E12" s="6" t="s">
        <v>29</v>
      </c>
      <c r="F12" s="6">
        <v>3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 t="s">
        <v>34</v>
      </c>
      <c r="M12" s="6">
        <v>4</v>
      </c>
      <c r="N12" s="6" t="s">
        <v>34</v>
      </c>
      <c r="O12" s="6">
        <v>1</v>
      </c>
      <c r="P12" s="6" t="s">
        <v>34</v>
      </c>
      <c r="Q12" s="6">
        <v>4</v>
      </c>
      <c r="R12" s="11" t="s">
        <v>35</v>
      </c>
      <c r="S12" s="1">
        <f t="shared" si="0"/>
        <v>198492</v>
      </c>
      <c r="T12">
        <f t="shared" si="1"/>
        <v>99</v>
      </c>
      <c r="U12">
        <f t="shared" si="2"/>
        <v>99</v>
      </c>
      <c r="V12">
        <f t="shared" si="3"/>
        <v>99</v>
      </c>
      <c r="W12">
        <f t="shared" si="4"/>
        <v>96</v>
      </c>
      <c r="X12">
        <f t="shared" si="5"/>
        <v>99</v>
      </c>
      <c r="Y12">
        <f t="shared" si="6"/>
        <v>99000</v>
      </c>
      <c r="Z12">
        <f t="shared" si="7"/>
        <v>99000</v>
      </c>
      <c r="AA12">
        <f t="shared" si="8"/>
        <v>0</v>
      </c>
      <c r="AB12">
        <f t="shared" si="9"/>
        <v>0</v>
      </c>
      <c r="AC12">
        <f t="shared" si="10"/>
        <v>0</v>
      </c>
    </row>
    <row r="13" spans="2:29" ht="12.75">
      <c r="B13" s="3">
        <v>8</v>
      </c>
      <c r="C13" s="3" t="s">
        <v>40</v>
      </c>
      <c r="D13" s="6">
        <v>1988</v>
      </c>
      <c r="E13" s="6" t="s">
        <v>29</v>
      </c>
      <c r="F13" s="6">
        <v>3</v>
      </c>
      <c r="G13" s="6">
        <v>1</v>
      </c>
      <c r="H13" s="6">
        <v>1</v>
      </c>
      <c r="I13" s="6">
        <v>1</v>
      </c>
      <c r="J13" s="6">
        <v>1</v>
      </c>
      <c r="K13" s="6">
        <v>2</v>
      </c>
      <c r="L13" s="6" t="s">
        <v>34</v>
      </c>
      <c r="M13" s="6" t="s">
        <v>34</v>
      </c>
      <c r="N13" s="6" t="s">
        <v>34</v>
      </c>
      <c r="O13" s="6" t="s">
        <v>34</v>
      </c>
      <c r="P13" s="6" t="s">
        <v>34</v>
      </c>
      <c r="Q13" s="6">
        <v>5</v>
      </c>
      <c r="R13" s="11" t="s">
        <v>35</v>
      </c>
      <c r="S13" s="1">
        <f t="shared" si="0"/>
        <v>198296</v>
      </c>
      <c r="T13">
        <f t="shared" si="1"/>
        <v>99</v>
      </c>
      <c r="U13">
        <f t="shared" si="2"/>
        <v>99</v>
      </c>
      <c r="V13">
        <f t="shared" si="3"/>
        <v>98</v>
      </c>
      <c r="W13">
        <f t="shared" si="4"/>
        <v>0</v>
      </c>
      <c r="X13">
        <f t="shared" si="5"/>
        <v>0</v>
      </c>
      <c r="Y13">
        <f t="shared" si="6"/>
        <v>99000</v>
      </c>
      <c r="Z13">
        <f t="shared" si="7"/>
        <v>99000</v>
      </c>
      <c r="AA13">
        <f t="shared" si="8"/>
        <v>0</v>
      </c>
      <c r="AB13">
        <f t="shared" si="9"/>
        <v>0</v>
      </c>
      <c r="AC13">
        <f t="shared" si="10"/>
        <v>0</v>
      </c>
    </row>
    <row r="14" spans="2:29" ht="12.75">
      <c r="B14" s="3">
        <v>5</v>
      </c>
      <c r="C14" s="3" t="s">
        <v>41</v>
      </c>
      <c r="D14" s="6">
        <v>1992</v>
      </c>
      <c r="E14" s="6" t="s">
        <v>29</v>
      </c>
      <c r="F14" s="6" t="s">
        <v>32</v>
      </c>
      <c r="G14" s="6" t="s">
        <v>34</v>
      </c>
      <c r="H14" s="6" t="s">
        <v>34</v>
      </c>
      <c r="I14" s="6">
        <v>7</v>
      </c>
      <c r="J14" s="6" t="s">
        <v>34</v>
      </c>
      <c r="K14" s="6">
        <v>4</v>
      </c>
      <c r="L14" s="6" t="s">
        <v>34</v>
      </c>
      <c r="M14" s="6" t="s">
        <v>34</v>
      </c>
      <c r="N14" s="6" t="s">
        <v>34</v>
      </c>
      <c r="O14" s="6" t="s">
        <v>34</v>
      </c>
      <c r="P14" s="6" t="s">
        <v>34</v>
      </c>
      <c r="Q14" s="6">
        <v>6</v>
      </c>
      <c r="R14" s="6">
        <v>1</v>
      </c>
      <c r="S14" s="1">
        <f t="shared" si="0"/>
        <v>189</v>
      </c>
      <c r="T14">
        <f t="shared" si="1"/>
        <v>0</v>
      </c>
      <c r="U14">
        <f t="shared" si="2"/>
        <v>93</v>
      </c>
      <c r="V14">
        <f t="shared" si="3"/>
        <v>96</v>
      </c>
      <c r="W14">
        <f t="shared" si="4"/>
        <v>0</v>
      </c>
      <c r="X14">
        <f t="shared" si="5"/>
        <v>0</v>
      </c>
      <c r="Y14">
        <f t="shared" si="6"/>
        <v>0</v>
      </c>
      <c r="Z14">
        <f t="shared" si="7"/>
        <v>0</v>
      </c>
      <c r="AA14">
        <f t="shared" si="8"/>
        <v>0</v>
      </c>
      <c r="AB14">
        <f t="shared" si="9"/>
        <v>0</v>
      </c>
      <c r="AC14">
        <f t="shared" si="10"/>
        <v>0</v>
      </c>
    </row>
    <row r="15" spans="2:29" ht="12.75">
      <c r="B15" s="3">
        <v>3</v>
      </c>
      <c r="C15" s="3" t="s">
        <v>42</v>
      </c>
      <c r="D15" s="6">
        <v>1990</v>
      </c>
      <c r="E15" s="6" t="s">
        <v>31</v>
      </c>
      <c r="F15" s="6" t="s">
        <v>32</v>
      </c>
      <c r="G15" s="6" t="s">
        <v>34</v>
      </c>
      <c r="H15" s="6" t="s">
        <v>34</v>
      </c>
      <c r="I15" s="6" t="s">
        <v>34</v>
      </c>
      <c r="J15" s="6" t="s">
        <v>34</v>
      </c>
      <c r="K15" s="6">
        <v>1</v>
      </c>
      <c r="L15" s="6" t="s">
        <v>34</v>
      </c>
      <c r="M15" s="6" t="s">
        <v>34</v>
      </c>
      <c r="N15" s="6" t="s">
        <v>34</v>
      </c>
      <c r="O15" s="6" t="s">
        <v>34</v>
      </c>
      <c r="P15" s="6" t="s">
        <v>34</v>
      </c>
      <c r="Q15" s="6">
        <v>7</v>
      </c>
      <c r="R15" s="6">
        <v>1</v>
      </c>
      <c r="S15" s="1">
        <f t="shared" si="0"/>
        <v>99</v>
      </c>
      <c r="T15">
        <f t="shared" si="1"/>
        <v>0</v>
      </c>
      <c r="U15">
        <f t="shared" si="2"/>
        <v>0</v>
      </c>
      <c r="V15">
        <f t="shared" si="3"/>
        <v>99</v>
      </c>
      <c r="W15">
        <f t="shared" si="4"/>
        <v>0</v>
      </c>
      <c r="X15">
        <f t="shared" si="5"/>
        <v>0</v>
      </c>
      <c r="Y15">
        <f t="shared" si="6"/>
        <v>0</v>
      </c>
      <c r="Z15">
        <f t="shared" si="7"/>
        <v>0</v>
      </c>
      <c r="AA15">
        <f t="shared" si="8"/>
        <v>0</v>
      </c>
      <c r="AB15">
        <f t="shared" si="9"/>
        <v>0</v>
      </c>
      <c r="AC15">
        <f t="shared" si="10"/>
        <v>0</v>
      </c>
    </row>
    <row r="16" spans="2:29" ht="12.75">
      <c r="B16" s="3">
        <v>4</v>
      </c>
      <c r="C16" s="3" t="s">
        <v>43</v>
      </c>
      <c r="D16" s="6">
        <v>1990</v>
      </c>
      <c r="E16" s="6" t="s">
        <v>31</v>
      </c>
      <c r="F16" s="6">
        <v>3</v>
      </c>
      <c r="G16" s="6" t="s">
        <v>34</v>
      </c>
      <c r="H16" s="6" t="s">
        <v>34</v>
      </c>
      <c r="I16" s="6">
        <v>1</v>
      </c>
      <c r="J16" s="6" t="s">
        <v>34</v>
      </c>
      <c r="K16" s="6" t="s">
        <v>34</v>
      </c>
      <c r="L16" s="6" t="s">
        <v>34</v>
      </c>
      <c r="M16" s="6" t="s">
        <v>34</v>
      </c>
      <c r="N16" s="6" t="s">
        <v>34</v>
      </c>
      <c r="O16" s="6" t="s">
        <v>34</v>
      </c>
      <c r="P16" s="6" t="s">
        <v>34</v>
      </c>
      <c r="Q16" s="6">
        <v>7</v>
      </c>
      <c r="R16" s="6">
        <v>1</v>
      </c>
      <c r="S16" s="1">
        <f t="shared" si="0"/>
        <v>99</v>
      </c>
      <c r="T16">
        <f t="shared" si="1"/>
        <v>0</v>
      </c>
      <c r="U16">
        <f t="shared" si="2"/>
        <v>99</v>
      </c>
      <c r="V16">
        <f t="shared" si="3"/>
        <v>0</v>
      </c>
      <c r="W16">
        <f t="shared" si="4"/>
        <v>0</v>
      </c>
      <c r="X16">
        <f t="shared" si="5"/>
        <v>0</v>
      </c>
      <c r="Y16">
        <f t="shared" si="6"/>
        <v>0</v>
      </c>
      <c r="Z16">
        <f t="shared" si="7"/>
        <v>0</v>
      </c>
      <c r="AA16">
        <f t="shared" si="8"/>
        <v>0</v>
      </c>
      <c r="AB16">
        <f t="shared" si="9"/>
        <v>0</v>
      </c>
      <c r="AC16">
        <f t="shared" si="10"/>
        <v>0</v>
      </c>
    </row>
    <row r="17" spans="2:29" ht="12.75">
      <c r="B17" s="3">
        <v>6</v>
      </c>
      <c r="C17" s="3" t="s">
        <v>44</v>
      </c>
      <c r="D17" s="6">
        <v>1980</v>
      </c>
      <c r="E17" s="6" t="s">
        <v>31</v>
      </c>
      <c r="F17" s="6">
        <v>3</v>
      </c>
      <c r="G17" s="6" t="s">
        <v>34</v>
      </c>
      <c r="H17" s="6" t="s">
        <v>34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34</v>
      </c>
      <c r="N17" s="6" t="s">
        <v>34</v>
      </c>
      <c r="O17" s="6" t="s">
        <v>34</v>
      </c>
      <c r="P17" s="6" t="s">
        <v>34</v>
      </c>
      <c r="Q17" s="6">
        <v>9</v>
      </c>
      <c r="R17" s="6">
        <v>1</v>
      </c>
      <c r="S17" s="1">
        <f t="shared" si="0"/>
        <v>0</v>
      </c>
      <c r="T17">
        <f t="shared" si="1"/>
        <v>0</v>
      </c>
      <c r="U17">
        <f t="shared" si="2"/>
        <v>0</v>
      </c>
      <c r="V17">
        <f t="shared" si="3"/>
        <v>0</v>
      </c>
      <c r="W17">
        <f t="shared" si="4"/>
        <v>0</v>
      </c>
      <c r="X17">
        <f t="shared" si="5"/>
        <v>0</v>
      </c>
      <c r="Y17">
        <f t="shared" si="6"/>
        <v>0</v>
      </c>
      <c r="Z17">
        <f t="shared" si="7"/>
        <v>0</v>
      </c>
      <c r="AA17">
        <f t="shared" si="8"/>
        <v>0</v>
      </c>
      <c r="AB17">
        <f t="shared" si="9"/>
        <v>0</v>
      </c>
      <c r="AC17">
        <f t="shared" si="10"/>
        <v>0</v>
      </c>
    </row>
    <row r="18" spans="2:29" ht="12.75">
      <c r="B18" s="3">
        <v>7</v>
      </c>
      <c r="C18" s="3" t="s">
        <v>45</v>
      </c>
      <c r="D18" s="6">
        <v>1989</v>
      </c>
      <c r="E18" s="6" t="s">
        <v>31</v>
      </c>
      <c r="F18" s="6" t="s">
        <v>32</v>
      </c>
      <c r="G18" s="6" t="s">
        <v>34</v>
      </c>
      <c r="H18" s="6" t="s">
        <v>34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>
        <v>9</v>
      </c>
      <c r="R18" s="6">
        <v>1</v>
      </c>
      <c r="S18" s="1">
        <f t="shared" si="0"/>
        <v>0</v>
      </c>
      <c r="T18">
        <f t="shared" si="1"/>
        <v>0</v>
      </c>
      <c r="U18">
        <f t="shared" si="2"/>
        <v>0</v>
      </c>
      <c r="V18">
        <f t="shared" si="3"/>
        <v>0</v>
      </c>
      <c r="W18">
        <f t="shared" si="4"/>
        <v>0</v>
      </c>
      <c r="X18">
        <f t="shared" si="5"/>
        <v>0</v>
      </c>
      <c r="Y18">
        <f t="shared" si="6"/>
        <v>0</v>
      </c>
      <c r="Z18">
        <f t="shared" si="7"/>
        <v>0</v>
      </c>
      <c r="AA18">
        <f t="shared" si="8"/>
        <v>0</v>
      </c>
      <c r="AB18">
        <f t="shared" si="9"/>
        <v>0</v>
      </c>
      <c r="AC18">
        <f t="shared" si="10"/>
        <v>0</v>
      </c>
    </row>
    <row r="22" spans="2:5" ht="12.75">
      <c r="B22" s="27" t="s">
        <v>46</v>
      </c>
      <c r="E22" t="s">
        <v>83</v>
      </c>
    </row>
    <row r="24" spans="2:5" ht="12.75">
      <c r="B24" s="27" t="s">
        <v>47</v>
      </c>
      <c r="E24" t="s">
        <v>84</v>
      </c>
    </row>
  </sheetData>
  <mergeCells count="17">
    <mergeCell ref="D7:D8"/>
    <mergeCell ref="B7:B8"/>
    <mergeCell ref="B1:Q1"/>
    <mergeCell ref="B2:Q2"/>
    <mergeCell ref="B3:Q3"/>
    <mergeCell ref="B4:Q4"/>
    <mergeCell ref="F7:F8"/>
    <mergeCell ref="S7:S8"/>
    <mergeCell ref="O7:P7"/>
    <mergeCell ref="E7:E8"/>
    <mergeCell ref="C7:C8"/>
    <mergeCell ref="Q7:Q8"/>
    <mergeCell ref="G7:H7"/>
    <mergeCell ref="I7:J7"/>
    <mergeCell ref="K7:L7"/>
    <mergeCell ref="R7:R8"/>
    <mergeCell ref="M7:N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0"/>
  <sheetViews>
    <sheetView workbookViewId="0" topLeftCell="B1">
      <selection activeCell="B1" sqref="B1:Q1"/>
    </sheetView>
  </sheetViews>
  <sheetFormatPr defaultColWidth="9.00390625" defaultRowHeight="12.75"/>
  <cols>
    <col min="1" max="1" width="7.00390625" style="0" hidden="1" customWidth="1"/>
    <col min="2" max="2" width="6.25390625" style="0" customWidth="1"/>
    <col min="3" max="3" width="19.875" style="0" bestFit="1" customWidth="1"/>
    <col min="4" max="4" width="7.875" style="0" customWidth="1"/>
    <col min="5" max="5" width="17.00390625" style="0" customWidth="1"/>
    <col min="7" max="7" width="6.25390625" style="0" bestFit="1" customWidth="1"/>
    <col min="8" max="8" width="4.75390625" style="0" bestFit="1" customWidth="1"/>
    <col min="9" max="9" width="6.25390625" style="0" bestFit="1" customWidth="1"/>
    <col min="10" max="10" width="4.75390625" style="0" bestFit="1" customWidth="1"/>
    <col min="11" max="11" width="6.25390625" style="0" bestFit="1" customWidth="1"/>
    <col min="12" max="12" width="4.75390625" style="0" bestFit="1" customWidth="1"/>
    <col min="13" max="13" width="6.25390625" style="0" bestFit="1" customWidth="1"/>
    <col min="14" max="14" width="4.75390625" style="0" bestFit="1" customWidth="1"/>
    <col min="15" max="15" width="6.25390625" style="0" bestFit="1" customWidth="1"/>
    <col min="16" max="16" width="4.75390625" style="0" bestFit="1" customWidth="1"/>
    <col min="17" max="17" width="6.25390625" style="0" bestFit="1" customWidth="1"/>
    <col min="18" max="18" width="8.375" style="0" customWidth="1"/>
    <col min="19" max="19" width="7.00390625" style="0" hidden="1" customWidth="1"/>
    <col min="20" max="29" width="9.125" style="0" hidden="1" customWidth="1"/>
  </cols>
  <sheetData>
    <row r="1" spans="2:18" ht="52.5" customHeight="1">
      <c r="B1" s="60" t="s">
        <v>9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"/>
    </row>
    <row r="2" spans="2:18" ht="15.75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5"/>
    </row>
    <row r="3" spans="2:18" ht="15.75">
      <c r="B3" s="61" t="s">
        <v>13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5"/>
    </row>
    <row r="4" spans="2:18" ht="15.75">
      <c r="B4" s="61" t="s">
        <v>11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5"/>
    </row>
    <row r="5" ht="12.75">
      <c r="M5" s="2"/>
    </row>
    <row r="6" ht="12.75">
      <c r="B6" t="s">
        <v>12</v>
      </c>
    </row>
    <row r="7" spans="2:19" ht="12.75">
      <c r="B7" s="58" t="s">
        <v>17</v>
      </c>
      <c r="C7" s="55" t="s">
        <v>0</v>
      </c>
      <c r="D7" s="57" t="s">
        <v>14</v>
      </c>
      <c r="E7" s="55" t="s">
        <v>1</v>
      </c>
      <c r="F7" s="62" t="s">
        <v>23</v>
      </c>
      <c r="G7" s="55" t="s">
        <v>2</v>
      </c>
      <c r="H7" s="55"/>
      <c r="I7" s="55" t="s">
        <v>3</v>
      </c>
      <c r="J7" s="55"/>
      <c r="K7" s="55" t="s">
        <v>4</v>
      </c>
      <c r="L7" s="55"/>
      <c r="M7" s="55" t="s">
        <v>5</v>
      </c>
      <c r="N7" s="55"/>
      <c r="O7" s="55" t="s">
        <v>6</v>
      </c>
      <c r="P7" s="55"/>
      <c r="Q7" s="55" t="s">
        <v>16</v>
      </c>
      <c r="R7" s="56" t="s">
        <v>25</v>
      </c>
      <c r="S7" s="54" t="s">
        <v>8</v>
      </c>
    </row>
    <row r="8" spans="2:19" ht="12.75">
      <c r="B8" s="59"/>
      <c r="C8" s="55"/>
      <c r="D8" s="57"/>
      <c r="E8" s="55"/>
      <c r="F8" s="63"/>
      <c r="G8" s="31" t="s">
        <v>15</v>
      </c>
      <c r="H8" s="31" t="s">
        <v>7</v>
      </c>
      <c r="I8" s="31" t="s">
        <v>15</v>
      </c>
      <c r="J8" s="31" t="s">
        <v>7</v>
      </c>
      <c r="K8" s="31" t="s">
        <v>15</v>
      </c>
      <c r="L8" s="31" t="s">
        <v>7</v>
      </c>
      <c r="M8" s="31" t="s">
        <v>15</v>
      </c>
      <c r="N8" s="31" t="s">
        <v>7</v>
      </c>
      <c r="O8" s="31" t="s">
        <v>15</v>
      </c>
      <c r="P8" s="31" t="s">
        <v>7</v>
      </c>
      <c r="Q8" s="55"/>
      <c r="R8" s="56"/>
      <c r="S8" s="54"/>
    </row>
    <row r="9" spans="1:29" ht="12.75">
      <c r="A9">
        <f ca="1">RAND()</f>
        <v>0.8163492028399963</v>
      </c>
      <c r="B9" s="30">
        <v>16</v>
      </c>
      <c r="C9" s="30" t="s">
        <v>55</v>
      </c>
      <c r="D9" s="11">
        <v>1982</v>
      </c>
      <c r="E9" s="11" t="s">
        <v>68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 t="s">
        <v>34</v>
      </c>
      <c r="L9" s="11" t="s">
        <v>34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 t="s">
        <v>35</v>
      </c>
      <c r="S9" s="1">
        <f aca="true" t="shared" si="0" ref="S9:S25">SUM(T9:X9)+SUM(Y9:AC9)</f>
        <v>396396</v>
      </c>
      <c r="T9">
        <f>N(ISNUMBER(G9))*100+IF(ISNUMBER(G9),-G9,0)</f>
        <v>99</v>
      </c>
      <c r="U9">
        <f>N(ISNUMBER(I9))*100+IF(ISNUMBER(I9),-I9,0)</f>
        <v>99</v>
      </c>
      <c r="V9">
        <f>N(ISNUMBER(K9))*100+IF(ISNUMBER(K9),-K9,0)</f>
        <v>0</v>
      </c>
      <c r="W9">
        <f>N(ISNUMBER(M9))*100+IF(ISNUMBER(M9),-M9,0)</f>
        <v>99</v>
      </c>
      <c r="X9">
        <f>N(ISNUMBER(O9))*100+IF(ISNUMBER(O9),-O9,0)</f>
        <v>99</v>
      </c>
      <c r="Y9">
        <f>N(ISNUMBER(H9))*100000+IF(ISNUMBER(H9),-H9*1000,0)</f>
        <v>99000</v>
      </c>
      <c r="Z9">
        <f>N(ISNUMBER(J9))*100000+IF(ISNUMBER(J9*1000),-J9*1000,0)</f>
        <v>99000</v>
      </c>
      <c r="AA9">
        <f>N(ISNUMBER(L9))*100000+IF(ISNUMBER(L9),-L9*1000,0)</f>
        <v>0</v>
      </c>
      <c r="AB9">
        <f>N(ISNUMBER(N9))*100000+IF(ISNUMBER(N9),-N9*1000,0)</f>
        <v>99000</v>
      </c>
      <c r="AC9">
        <f>N(ISNUMBER(P9))*100000+IF(ISNUMBER(P9),-P9*1000,0)</f>
        <v>99000</v>
      </c>
    </row>
    <row r="10" spans="2:29" ht="12.75">
      <c r="B10" s="3">
        <v>13</v>
      </c>
      <c r="C10" s="3" t="s">
        <v>53</v>
      </c>
      <c r="D10" s="6">
        <v>1978</v>
      </c>
      <c r="E10" s="6" t="s">
        <v>29</v>
      </c>
      <c r="F10" s="6">
        <v>2</v>
      </c>
      <c r="G10" s="6">
        <v>1</v>
      </c>
      <c r="H10" s="6">
        <v>1</v>
      </c>
      <c r="I10" s="6">
        <v>1</v>
      </c>
      <c r="J10" s="6">
        <v>1</v>
      </c>
      <c r="K10" s="6" t="s">
        <v>34</v>
      </c>
      <c r="L10" s="6" t="s">
        <v>34</v>
      </c>
      <c r="M10" s="6">
        <v>2</v>
      </c>
      <c r="N10" s="6">
        <v>2</v>
      </c>
      <c r="O10" s="6">
        <v>1</v>
      </c>
      <c r="P10" s="6">
        <v>1</v>
      </c>
      <c r="Q10" s="6">
        <v>2</v>
      </c>
      <c r="R10" s="11" t="s">
        <v>35</v>
      </c>
      <c r="S10" s="1">
        <f t="shared" si="0"/>
        <v>395395</v>
      </c>
      <c r="T10">
        <f aca="true" t="shared" si="1" ref="T10:T25">N(ISNUMBER(G10))*100+IF(ISNUMBER(G10),-G10,0)</f>
        <v>99</v>
      </c>
      <c r="U10">
        <f aca="true" t="shared" si="2" ref="U10:U25">N(ISNUMBER(I10))*100+IF(ISNUMBER(I10),-I10,0)</f>
        <v>99</v>
      </c>
      <c r="V10">
        <f aca="true" t="shared" si="3" ref="V10:V25">N(ISNUMBER(K10))*100+IF(ISNUMBER(K10),-K10,0)</f>
        <v>0</v>
      </c>
      <c r="W10">
        <f aca="true" t="shared" si="4" ref="W10:W25">N(ISNUMBER(M10))*100+IF(ISNUMBER(M10),-M10,0)</f>
        <v>98</v>
      </c>
      <c r="X10">
        <f aca="true" t="shared" si="5" ref="X10:X25">N(ISNUMBER(O10))*100+IF(ISNUMBER(O10),-O10,0)</f>
        <v>99</v>
      </c>
      <c r="Y10">
        <f aca="true" t="shared" si="6" ref="Y10:Y25">N(ISNUMBER(H10))*100000+IF(ISNUMBER(H10),-H10*1000,0)</f>
        <v>99000</v>
      </c>
      <c r="Z10">
        <f aca="true" t="shared" si="7" ref="Z10:Z25">N(ISNUMBER(J10))*100000+IF(ISNUMBER(J10*1000),-J10*1000,0)</f>
        <v>99000</v>
      </c>
      <c r="AA10">
        <f aca="true" t="shared" si="8" ref="AA10:AA25">N(ISNUMBER(L10))*100000+IF(ISNUMBER(L10),-L10*1000,0)</f>
        <v>0</v>
      </c>
      <c r="AB10">
        <f aca="true" t="shared" si="9" ref="AB10:AB25">N(ISNUMBER(N10))*100000+IF(ISNUMBER(N10),-N10*1000,0)</f>
        <v>98000</v>
      </c>
      <c r="AC10">
        <f aca="true" t="shared" si="10" ref="AC10:AC25">N(ISNUMBER(P10))*100000+IF(ISNUMBER(P10),-P10*1000,0)</f>
        <v>99000</v>
      </c>
    </row>
    <row r="11" spans="2:29" ht="12.75">
      <c r="B11" s="3">
        <v>6</v>
      </c>
      <c r="C11" s="3" t="s">
        <v>51</v>
      </c>
      <c r="D11" s="6">
        <v>1985</v>
      </c>
      <c r="E11" s="6" t="s">
        <v>29</v>
      </c>
      <c r="F11" s="6">
        <v>3</v>
      </c>
      <c r="G11" s="6">
        <v>1</v>
      </c>
      <c r="H11" s="6">
        <v>1</v>
      </c>
      <c r="I11" s="6">
        <v>1</v>
      </c>
      <c r="J11" s="6">
        <v>1</v>
      </c>
      <c r="K11" s="6" t="s">
        <v>34</v>
      </c>
      <c r="L11" s="6" t="s">
        <v>34</v>
      </c>
      <c r="M11" s="6">
        <v>1</v>
      </c>
      <c r="N11" s="6">
        <v>1</v>
      </c>
      <c r="O11" s="6">
        <v>1</v>
      </c>
      <c r="P11" s="6" t="s">
        <v>34</v>
      </c>
      <c r="Q11" s="6">
        <v>3</v>
      </c>
      <c r="R11" s="11" t="s">
        <v>35</v>
      </c>
      <c r="S11" s="1">
        <f t="shared" si="0"/>
        <v>297396</v>
      </c>
      <c r="T11">
        <f t="shared" si="1"/>
        <v>99</v>
      </c>
      <c r="U11">
        <f t="shared" si="2"/>
        <v>99</v>
      </c>
      <c r="V11">
        <f t="shared" si="3"/>
        <v>0</v>
      </c>
      <c r="W11">
        <f t="shared" si="4"/>
        <v>99</v>
      </c>
      <c r="X11">
        <f t="shared" si="5"/>
        <v>99</v>
      </c>
      <c r="Y11">
        <f t="shared" si="6"/>
        <v>99000</v>
      </c>
      <c r="Z11">
        <f t="shared" si="7"/>
        <v>99000</v>
      </c>
      <c r="AA11">
        <f t="shared" si="8"/>
        <v>0</v>
      </c>
      <c r="AB11">
        <f t="shared" si="9"/>
        <v>99000</v>
      </c>
      <c r="AC11">
        <f t="shared" si="10"/>
        <v>0</v>
      </c>
    </row>
    <row r="12" spans="2:29" ht="12.75">
      <c r="B12" s="3">
        <v>2</v>
      </c>
      <c r="C12" s="3" t="s">
        <v>49</v>
      </c>
      <c r="D12" s="6">
        <v>1983</v>
      </c>
      <c r="E12" s="6" t="s">
        <v>29</v>
      </c>
      <c r="F12" s="6">
        <v>3</v>
      </c>
      <c r="G12" s="6">
        <v>1</v>
      </c>
      <c r="H12" s="6">
        <v>1</v>
      </c>
      <c r="I12" s="6">
        <v>1</v>
      </c>
      <c r="J12" s="6" t="s">
        <v>34</v>
      </c>
      <c r="K12" s="6" t="s">
        <v>34</v>
      </c>
      <c r="L12" s="6" t="s">
        <v>34</v>
      </c>
      <c r="M12" s="6">
        <v>5</v>
      </c>
      <c r="N12" s="6">
        <v>5</v>
      </c>
      <c r="O12" s="6">
        <v>1</v>
      </c>
      <c r="P12" s="6">
        <v>1</v>
      </c>
      <c r="Q12" s="6">
        <v>4</v>
      </c>
      <c r="R12" s="11" t="s">
        <v>35</v>
      </c>
      <c r="S12" s="1">
        <f t="shared" si="0"/>
        <v>293392</v>
      </c>
      <c r="T12">
        <f t="shared" si="1"/>
        <v>99</v>
      </c>
      <c r="U12">
        <f t="shared" si="2"/>
        <v>99</v>
      </c>
      <c r="V12">
        <f t="shared" si="3"/>
        <v>0</v>
      </c>
      <c r="W12">
        <f t="shared" si="4"/>
        <v>95</v>
      </c>
      <c r="X12">
        <f t="shared" si="5"/>
        <v>99</v>
      </c>
      <c r="Y12">
        <f t="shared" si="6"/>
        <v>99000</v>
      </c>
      <c r="Z12">
        <f t="shared" si="7"/>
        <v>0</v>
      </c>
      <c r="AA12">
        <f t="shared" si="8"/>
        <v>0</v>
      </c>
      <c r="AB12">
        <f t="shared" si="9"/>
        <v>95000</v>
      </c>
      <c r="AC12">
        <f t="shared" si="10"/>
        <v>99000</v>
      </c>
    </row>
    <row r="13" spans="2:29" ht="12.75">
      <c r="B13" s="3">
        <v>14</v>
      </c>
      <c r="C13" s="3" t="s">
        <v>54</v>
      </c>
      <c r="D13" s="6">
        <v>1980</v>
      </c>
      <c r="E13" s="6" t="s">
        <v>29</v>
      </c>
      <c r="F13" s="6" t="s">
        <v>32</v>
      </c>
      <c r="G13" s="6">
        <v>1</v>
      </c>
      <c r="H13" s="6">
        <v>1</v>
      </c>
      <c r="I13" s="6">
        <v>1</v>
      </c>
      <c r="J13" s="6">
        <v>1</v>
      </c>
      <c r="K13" s="6">
        <v>2</v>
      </c>
      <c r="L13" s="6" t="s">
        <v>34</v>
      </c>
      <c r="M13" s="6" t="s">
        <v>34</v>
      </c>
      <c r="N13" s="6" t="s">
        <v>34</v>
      </c>
      <c r="O13" s="6">
        <v>1</v>
      </c>
      <c r="P13" s="6" t="s">
        <v>34</v>
      </c>
      <c r="Q13" s="6">
        <v>5</v>
      </c>
      <c r="R13" s="11" t="s">
        <v>35</v>
      </c>
      <c r="S13" s="1">
        <f t="shared" si="0"/>
        <v>198395</v>
      </c>
      <c r="T13">
        <f t="shared" si="1"/>
        <v>99</v>
      </c>
      <c r="U13">
        <f t="shared" si="2"/>
        <v>99</v>
      </c>
      <c r="V13">
        <f t="shared" si="3"/>
        <v>98</v>
      </c>
      <c r="W13">
        <f t="shared" si="4"/>
        <v>0</v>
      </c>
      <c r="X13">
        <f t="shared" si="5"/>
        <v>99</v>
      </c>
      <c r="Y13">
        <f t="shared" si="6"/>
        <v>99000</v>
      </c>
      <c r="Z13">
        <f t="shared" si="7"/>
        <v>99000</v>
      </c>
      <c r="AA13">
        <f t="shared" si="8"/>
        <v>0</v>
      </c>
      <c r="AB13">
        <f t="shared" si="9"/>
        <v>0</v>
      </c>
      <c r="AC13">
        <f t="shared" si="10"/>
        <v>0</v>
      </c>
    </row>
    <row r="14" spans="2:29" ht="12.75">
      <c r="B14" s="3">
        <v>8</v>
      </c>
      <c r="C14" s="3" t="s">
        <v>59</v>
      </c>
      <c r="D14" s="6">
        <v>1987</v>
      </c>
      <c r="E14" s="6" t="s">
        <v>66</v>
      </c>
      <c r="F14" s="6" t="s">
        <v>32</v>
      </c>
      <c r="G14" s="6">
        <v>2</v>
      </c>
      <c r="H14" s="6">
        <v>2</v>
      </c>
      <c r="I14" s="6">
        <v>1</v>
      </c>
      <c r="J14" s="6" t="s">
        <v>34</v>
      </c>
      <c r="K14" s="6" t="s">
        <v>34</v>
      </c>
      <c r="L14" s="6" t="s">
        <v>34</v>
      </c>
      <c r="M14" s="6">
        <v>5</v>
      </c>
      <c r="N14" s="6" t="s">
        <v>34</v>
      </c>
      <c r="O14" s="6">
        <v>1</v>
      </c>
      <c r="P14" s="6">
        <v>1</v>
      </c>
      <c r="Q14" s="6">
        <v>6</v>
      </c>
      <c r="R14" s="6">
        <v>1</v>
      </c>
      <c r="S14" s="1">
        <f t="shared" si="0"/>
        <v>197391</v>
      </c>
      <c r="T14">
        <f t="shared" si="1"/>
        <v>98</v>
      </c>
      <c r="U14">
        <f t="shared" si="2"/>
        <v>99</v>
      </c>
      <c r="V14">
        <f t="shared" si="3"/>
        <v>0</v>
      </c>
      <c r="W14">
        <f t="shared" si="4"/>
        <v>95</v>
      </c>
      <c r="X14">
        <f t="shared" si="5"/>
        <v>99</v>
      </c>
      <c r="Y14">
        <f t="shared" si="6"/>
        <v>98000</v>
      </c>
      <c r="Z14">
        <f t="shared" si="7"/>
        <v>0</v>
      </c>
      <c r="AA14">
        <f t="shared" si="8"/>
        <v>0</v>
      </c>
      <c r="AB14">
        <f t="shared" si="9"/>
        <v>0</v>
      </c>
      <c r="AC14">
        <f t="shared" si="10"/>
        <v>99000</v>
      </c>
    </row>
    <row r="15" spans="2:29" ht="12.75">
      <c r="B15" s="3">
        <v>17</v>
      </c>
      <c r="C15" s="3" t="s">
        <v>56</v>
      </c>
      <c r="D15" s="6">
        <v>1988</v>
      </c>
      <c r="E15" s="6" t="s">
        <v>29</v>
      </c>
      <c r="F15" s="6" t="s">
        <v>32</v>
      </c>
      <c r="G15" s="6">
        <v>1</v>
      </c>
      <c r="H15" s="6">
        <v>1</v>
      </c>
      <c r="I15" s="6">
        <v>1</v>
      </c>
      <c r="J15" s="6">
        <v>2</v>
      </c>
      <c r="K15" s="6" t="s">
        <v>34</v>
      </c>
      <c r="L15" s="6" t="s">
        <v>34</v>
      </c>
      <c r="M15" s="6" t="s">
        <v>34</v>
      </c>
      <c r="N15" s="6" t="s">
        <v>34</v>
      </c>
      <c r="O15" s="6">
        <v>1</v>
      </c>
      <c r="P15" s="6" t="s">
        <v>34</v>
      </c>
      <c r="Q15" s="6">
        <v>7</v>
      </c>
      <c r="R15" s="6">
        <v>1</v>
      </c>
      <c r="S15" s="1">
        <f t="shared" si="0"/>
        <v>197297</v>
      </c>
      <c r="T15">
        <f t="shared" si="1"/>
        <v>99</v>
      </c>
      <c r="U15">
        <f t="shared" si="2"/>
        <v>99</v>
      </c>
      <c r="V15">
        <f t="shared" si="3"/>
        <v>0</v>
      </c>
      <c r="W15">
        <f t="shared" si="4"/>
        <v>0</v>
      </c>
      <c r="X15">
        <f t="shared" si="5"/>
        <v>99</v>
      </c>
      <c r="Y15">
        <f t="shared" si="6"/>
        <v>99000</v>
      </c>
      <c r="Z15">
        <f t="shared" si="7"/>
        <v>98000</v>
      </c>
      <c r="AA15">
        <f t="shared" si="8"/>
        <v>0</v>
      </c>
      <c r="AB15">
        <f t="shared" si="9"/>
        <v>0</v>
      </c>
      <c r="AC15">
        <f t="shared" si="10"/>
        <v>0</v>
      </c>
    </row>
    <row r="16" spans="2:29" ht="12.75">
      <c r="B16" s="3">
        <v>12</v>
      </c>
      <c r="C16" s="3" t="s">
        <v>63</v>
      </c>
      <c r="D16" s="6">
        <v>1981</v>
      </c>
      <c r="E16" s="6" t="s">
        <v>33</v>
      </c>
      <c r="F16" s="6" t="s">
        <v>32</v>
      </c>
      <c r="G16" s="6">
        <v>2</v>
      </c>
      <c r="H16" s="6">
        <v>2</v>
      </c>
      <c r="I16" s="6">
        <v>1</v>
      </c>
      <c r="J16" s="6" t="s">
        <v>34</v>
      </c>
      <c r="K16" s="6" t="s">
        <v>34</v>
      </c>
      <c r="L16" s="6" t="s">
        <v>34</v>
      </c>
      <c r="M16" s="6" t="s">
        <v>34</v>
      </c>
      <c r="N16" s="6" t="s">
        <v>34</v>
      </c>
      <c r="O16" s="6">
        <v>1</v>
      </c>
      <c r="P16" s="6">
        <v>1</v>
      </c>
      <c r="Q16" s="6">
        <v>8</v>
      </c>
      <c r="R16" s="6">
        <v>1</v>
      </c>
      <c r="S16" s="1">
        <f t="shared" si="0"/>
        <v>197296</v>
      </c>
      <c r="T16">
        <f t="shared" si="1"/>
        <v>98</v>
      </c>
      <c r="U16">
        <f t="shared" si="2"/>
        <v>99</v>
      </c>
      <c r="V16">
        <f t="shared" si="3"/>
        <v>0</v>
      </c>
      <c r="W16">
        <f t="shared" si="4"/>
        <v>0</v>
      </c>
      <c r="X16">
        <f t="shared" si="5"/>
        <v>99</v>
      </c>
      <c r="Y16">
        <f t="shared" si="6"/>
        <v>98000</v>
      </c>
      <c r="Z16">
        <f t="shared" si="7"/>
        <v>0</v>
      </c>
      <c r="AA16">
        <f t="shared" si="8"/>
        <v>0</v>
      </c>
      <c r="AB16">
        <f t="shared" si="9"/>
        <v>0</v>
      </c>
      <c r="AC16">
        <f t="shared" si="10"/>
        <v>99000</v>
      </c>
    </row>
    <row r="17" spans="2:29" ht="12.75">
      <c r="B17" s="3">
        <v>4</v>
      </c>
      <c r="C17" s="3" t="s">
        <v>50</v>
      </c>
      <c r="D17" s="6">
        <v>1985</v>
      </c>
      <c r="E17" s="6" t="s">
        <v>65</v>
      </c>
      <c r="F17" s="6">
        <v>2</v>
      </c>
      <c r="G17" s="6">
        <v>3</v>
      </c>
      <c r="H17" s="6">
        <v>6</v>
      </c>
      <c r="I17" s="6">
        <v>1</v>
      </c>
      <c r="J17" s="6" t="s">
        <v>34</v>
      </c>
      <c r="K17" s="6">
        <v>2</v>
      </c>
      <c r="L17" s="6" t="s">
        <v>34</v>
      </c>
      <c r="M17" s="6" t="s">
        <v>34</v>
      </c>
      <c r="N17" s="6" t="s">
        <v>34</v>
      </c>
      <c r="O17" s="6">
        <v>1</v>
      </c>
      <c r="P17" s="6">
        <v>2</v>
      </c>
      <c r="Q17" s="6">
        <v>9</v>
      </c>
      <c r="R17" s="6">
        <v>1</v>
      </c>
      <c r="S17" s="1">
        <f t="shared" si="0"/>
        <v>192393</v>
      </c>
      <c r="T17">
        <f t="shared" si="1"/>
        <v>97</v>
      </c>
      <c r="U17">
        <f t="shared" si="2"/>
        <v>99</v>
      </c>
      <c r="V17">
        <f t="shared" si="3"/>
        <v>98</v>
      </c>
      <c r="W17">
        <f t="shared" si="4"/>
        <v>0</v>
      </c>
      <c r="X17">
        <f t="shared" si="5"/>
        <v>99</v>
      </c>
      <c r="Y17">
        <f t="shared" si="6"/>
        <v>94000</v>
      </c>
      <c r="Z17">
        <f t="shared" si="7"/>
        <v>0</v>
      </c>
      <c r="AA17">
        <f t="shared" si="8"/>
        <v>0</v>
      </c>
      <c r="AB17">
        <f t="shared" si="9"/>
        <v>0</v>
      </c>
      <c r="AC17">
        <f t="shared" si="10"/>
        <v>98000</v>
      </c>
    </row>
    <row r="18" spans="2:29" ht="12.75">
      <c r="B18" s="3">
        <v>9</v>
      </c>
      <c r="C18" s="3" t="s">
        <v>60</v>
      </c>
      <c r="D18" s="6">
        <v>1988</v>
      </c>
      <c r="E18" s="6" t="s">
        <v>67</v>
      </c>
      <c r="F18" s="6" t="s">
        <v>32</v>
      </c>
      <c r="G18" s="6">
        <v>2</v>
      </c>
      <c r="H18" s="6">
        <v>2</v>
      </c>
      <c r="I18" s="6">
        <v>1</v>
      </c>
      <c r="J18" s="6" t="s">
        <v>34</v>
      </c>
      <c r="K18" s="6">
        <v>2</v>
      </c>
      <c r="L18" s="6" t="s">
        <v>34</v>
      </c>
      <c r="M18" s="6">
        <v>3</v>
      </c>
      <c r="N18" s="6" t="s">
        <v>34</v>
      </c>
      <c r="O18" s="6">
        <v>1</v>
      </c>
      <c r="P18" s="6" t="s">
        <v>34</v>
      </c>
      <c r="Q18" s="6">
        <v>10</v>
      </c>
      <c r="R18" s="3"/>
      <c r="S18" s="1">
        <f t="shared" si="0"/>
        <v>98491</v>
      </c>
      <c r="T18">
        <f t="shared" si="1"/>
        <v>98</v>
      </c>
      <c r="U18">
        <f t="shared" si="2"/>
        <v>99</v>
      </c>
      <c r="V18">
        <f t="shared" si="3"/>
        <v>98</v>
      </c>
      <c r="W18">
        <f t="shared" si="4"/>
        <v>97</v>
      </c>
      <c r="X18">
        <f t="shared" si="5"/>
        <v>99</v>
      </c>
      <c r="Y18">
        <f t="shared" si="6"/>
        <v>98000</v>
      </c>
      <c r="Z18">
        <f t="shared" si="7"/>
        <v>0</v>
      </c>
      <c r="AA18">
        <f t="shared" si="8"/>
        <v>0</v>
      </c>
      <c r="AB18">
        <f t="shared" si="9"/>
        <v>0</v>
      </c>
      <c r="AC18">
        <f t="shared" si="10"/>
        <v>0</v>
      </c>
    </row>
    <row r="19" spans="2:29" ht="12.75">
      <c r="B19" s="3">
        <v>3</v>
      </c>
      <c r="C19" s="3" t="s">
        <v>57</v>
      </c>
      <c r="D19" s="6">
        <v>1989</v>
      </c>
      <c r="E19" s="6" t="s">
        <v>31</v>
      </c>
      <c r="F19" s="6">
        <v>3</v>
      </c>
      <c r="G19" s="6">
        <v>2</v>
      </c>
      <c r="H19" s="6">
        <v>2</v>
      </c>
      <c r="I19" s="6">
        <v>1</v>
      </c>
      <c r="J19" s="6" t="s">
        <v>34</v>
      </c>
      <c r="K19" s="6" t="s">
        <v>34</v>
      </c>
      <c r="L19" s="6" t="s">
        <v>34</v>
      </c>
      <c r="M19" s="6" t="s">
        <v>34</v>
      </c>
      <c r="N19" s="6" t="s">
        <v>34</v>
      </c>
      <c r="O19" s="6">
        <v>1</v>
      </c>
      <c r="P19" s="6" t="s">
        <v>34</v>
      </c>
      <c r="Q19" s="6">
        <v>11</v>
      </c>
      <c r="R19" s="3"/>
      <c r="S19" s="1">
        <f t="shared" si="0"/>
        <v>98296</v>
      </c>
      <c r="T19">
        <f t="shared" si="1"/>
        <v>98</v>
      </c>
      <c r="U19">
        <f t="shared" si="2"/>
        <v>99</v>
      </c>
      <c r="V19">
        <f t="shared" si="3"/>
        <v>0</v>
      </c>
      <c r="W19">
        <f t="shared" si="4"/>
        <v>0</v>
      </c>
      <c r="X19">
        <f t="shared" si="5"/>
        <v>99</v>
      </c>
      <c r="Y19">
        <f t="shared" si="6"/>
        <v>98000</v>
      </c>
      <c r="Z19">
        <f t="shared" si="7"/>
        <v>0</v>
      </c>
      <c r="AA19">
        <f t="shared" si="8"/>
        <v>0</v>
      </c>
      <c r="AB19">
        <f t="shared" si="9"/>
        <v>0</v>
      </c>
      <c r="AC19">
        <f t="shared" si="10"/>
        <v>0</v>
      </c>
    </row>
    <row r="20" spans="2:29" ht="12.75">
      <c r="B20" s="3">
        <v>5</v>
      </c>
      <c r="C20" s="3" t="s">
        <v>58</v>
      </c>
      <c r="D20" s="6">
        <v>1980</v>
      </c>
      <c r="E20" s="6" t="s">
        <v>33</v>
      </c>
      <c r="F20" s="6">
        <v>3</v>
      </c>
      <c r="G20" s="6">
        <v>4</v>
      </c>
      <c r="H20" s="6">
        <v>4</v>
      </c>
      <c r="I20" s="6">
        <v>1</v>
      </c>
      <c r="J20" s="6" t="s">
        <v>34</v>
      </c>
      <c r="K20" s="6" t="s">
        <v>34</v>
      </c>
      <c r="L20" s="6" t="s">
        <v>34</v>
      </c>
      <c r="M20" s="6" t="s">
        <v>34</v>
      </c>
      <c r="N20" s="6" t="s">
        <v>34</v>
      </c>
      <c r="O20" s="6">
        <v>1</v>
      </c>
      <c r="P20" s="6" t="s">
        <v>34</v>
      </c>
      <c r="Q20" s="6">
        <v>12</v>
      </c>
      <c r="R20" s="3"/>
      <c r="S20" s="1">
        <f t="shared" si="0"/>
        <v>96294</v>
      </c>
      <c r="T20">
        <f t="shared" si="1"/>
        <v>96</v>
      </c>
      <c r="U20">
        <f t="shared" si="2"/>
        <v>99</v>
      </c>
      <c r="V20">
        <f t="shared" si="3"/>
        <v>0</v>
      </c>
      <c r="W20">
        <f t="shared" si="4"/>
        <v>0</v>
      </c>
      <c r="X20">
        <f t="shared" si="5"/>
        <v>99</v>
      </c>
      <c r="Y20">
        <f t="shared" si="6"/>
        <v>96000</v>
      </c>
      <c r="Z20">
        <f t="shared" si="7"/>
        <v>0</v>
      </c>
      <c r="AA20">
        <f t="shared" si="8"/>
        <v>0</v>
      </c>
      <c r="AB20">
        <f t="shared" si="9"/>
        <v>0</v>
      </c>
      <c r="AC20">
        <f t="shared" si="10"/>
        <v>0</v>
      </c>
    </row>
    <row r="21" spans="2:29" ht="12.75">
      <c r="B21" s="3">
        <v>1</v>
      </c>
      <c r="C21" s="3" t="s">
        <v>48</v>
      </c>
      <c r="D21" s="6">
        <v>1980</v>
      </c>
      <c r="E21" s="6" t="s">
        <v>29</v>
      </c>
      <c r="F21" s="6" t="s">
        <v>32</v>
      </c>
      <c r="G21" s="6">
        <v>5</v>
      </c>
      <c r="H21" s="6">
        <v>5</v>
      </c>
      <c r="I21" s="6">
        <v>1</v>
      </c>
      <c r="J21" s="6" t="s">
        <v>34</v>
      </c>
      <c r="K21" s="6" t="s">
        <v>34</v>
      </c>
      <c r="L21" s="6" t="s">
        <v>34</v>
      </c>
      <c r="M21" s="6" t="s">
        <v>34</v>
      </c>
      <c r="N21" s="6" t="s">
        <v>34</v>
      </c>
      <c r="O21" s="6">
        <v>1</v>
      </c>
      <c r="P21" s="6" t="s">
        <v>34</v>
      </c>
      <c r="Q21" s="6">
        <v>13</v>
      </c>
      <c r="R21" s="3"/>
      <c r="S21" s="1">
        <f t="shared" si="0"/>
        <v>95293</v>
      </c>
      <c r="T21">
        <f t="shared" si="1"/>
        <v>95</v>
      </c>
      <c r="U21">
        <f t="shared" si="2"/>
        <v>99</v>
      </c>
      <c r="V21">
        <f t="shared" si="3"/>
        <v>0</v>
      </c>
      <c r="W21">
        <f t="shared" si="4"/>
        <v>0</v>
      </c>
      <c r="X21">
        <f t="shared" si="5"/>
        <v>99</v>
      </c>
      <c r="Y21">
        <f t="shared" si="6"/>
        <v>95000</v>
      </c>
      <c r="Z21">
        <f t="shared" si="7"/>
        <v>0</v>
      </c>
      <c r="AA21">
        <f t="shared" si="8"/>
        <v>0</v>
      </c>
      <c r="AB21">
        <f t="shared" si="9"/>
        <v>0</v>
      </c>
      <c r="AC21">
        <f t="shared" si="10"/>
        <v>0</v>
      </c>
    </row>
    <row r="22" spans="2:29" ht="12.75">
      <c r="B22" s="3">
        <v>7</v>
      </c>
      <c r="C22" s="3" t="s">
        <v>52</v>
      </c>
      <c r="D22" s="6">
        <v>1983</v>
      </c>
      <c r="E22" s="6" t="s">
        <v>29</v>
      </c>
      <c r="F22" s="6" t="s">
        <v>32</v>
      </c>
      <c r="G22" s="6" t="s">
        <v>34</v>
      </c>
      <c r="H22" s="6" t="s">
        <v>34</v>
      </c>
      <c r="I22" s="6" t="s">
        <v>34</v>
      </c>
      <c r="J22" s="6" t="s">
        <v>34</v>
      </c>
      <c r="K22" s="6" t="s">
        <v>34</v>
      </c>
      <c r="L22" s="6" t="s">
        <v>34</v>
      </c>
      <c r="M22" s="6" t="s">
        <v>34</v>
      </c>
      <c r="N22" s="6" t="s">
        <v>34</v>
      </c>
      <c r="O22" s="6">
        <v>1</v>
      </c>
      <c r="P22" s="6" t="s">
        <v>34</v>
      </c>
      <c r="Q22" s="6">
        <v>14</v>
      </c>
      <c r="R22" s="3"/>
      <c r="S22" s="1">
        <f t="shared" si="0"/>
        <v>99</v>
      </c>
      <c r="T22">
        <f t="shared" si="1"/>
        <v>0</v>
      </c>
      <c r="U22">
        <f t="shared" si="2"/>
        <v>0</v>
      </c>
      <c r="V22">
        <f t="shared" si="3"/>
        <v>0</v>
      </c>
      <c r="W22">
        <f t="shared" si="4"/>
        <v>0</v>
      </c>
      <c r="X22">
        <f t="shared" si="5"/>
        <v>99</v>
      </c>
      <c r="Y22">
        <f t="shared" si="6"/>
        <v>0</v>
      </c>
      <c r="Z22">
        <f t="shared" si="7"/>
        <v>0</v>
      </c>
      <c r="AA22">
        <f t="shared" si="8"/>
        <v>0</v>
      </c>
      <c r="AB22">
        <f t="shared" si="9"/>
        <v>0</v>
      </c>
      <c r="AC22">
        <f t="shared" si="10"/>
        <v>0</v>
      </c>
    </row>
    <row r="23" spans="2:29" ht="12.75">
      <c r="B23" s="3">
        <v>11</v>
      </c>
      <c r="C23" s="3" t="s">
        <v>62</v>
      </c>
      <c r="D23" s="6">
        <v>1990</v>
      </c>
      <c r="E23" s="6" t="s">
        <v>31</v>
      </c>
      <c r="F23" s="6">
        <v>3</v>
      </c>
      <c r="G23" s="6" t="s">
        <v>34</v>
      </c>
      <c r="H23" s="6" t="s">
        <v>34</v>
      </c>
      <c r="I23" s="6" t="s">
        <v>34</v>
      </c>
      <c r="J23" s="6" t="s">
        <v>34</v>
      </c>
      <c r="K23" s="6" t="s">
        <v>34</v>
      </c>
      <c r="L23" s="6" t="s">
        <v>34</v>
      </c>
      <c r="M23" s="6" t="s">
        <v>34</v>
      </c>
      <c r="N23" s="6" t="s">
        <v>34</v>
      </c>
      <c r="O23" s="6">
        <v>1</v>
      </c>
      <c r="P23" s="6" t="s">
        <v>34</v>
      </c>
      <c r="Q23" s="6">
        <v>14</v>
      </c>
      <c r="R23" s="3"/>
      <c r="S23" s="1">
        <f t="shared" si="0"/>
        <v>99</v>
      </c>
      <c r="T23">
        <f t="shared" si="1"/>
        <v>0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99</v>
      </c>
      <c r="Y23">
        <f t="shared" si="6"/>
        <v>0</v>
      </c>
      <c r="Z23">
        <f t="shared" si="7"/>
        <v>0</v>
      </c>
      <c r="AA23">
        <f t="shared" si="8"/>
        <v>0</v>
      </c>
      <c r="AB23">
        <f t="shared" si="9"/>
        <v>0</v>
      </c>
      <c r="AC23">
        <f t="shared" si="10"/>
        <v>0</v>
      </c>
    </row>
    <row r="24" spans="2:29" ht="12.75">
      <c r="B24" s="3">
        <v>10</v>
      </c>
      <c r="C24" s="3" t="s">
        <v>61</v>
      </c>
      <c r="D24" s="6">
        <v>1992</v>
      </c>
      <c r="E24" s="6" t="s">
        <v>29</v>
      </c>
      <c r="F24" s="6" t="s">
        <v>32</v>
      </c>
      <c r="G24" s="6" t="s">
        <v>34</v>
      </c>
      <c r="H24" s="6" t="s">
        <v>34</v>
      </c>
      <c r="I24" s="6" t="s">
        <v>34</v>
      </c>
      <c r="J24" s="6" t="s">
        <v>34</v>
      </c>
      <c r="K24" s="6" t="s">
        <v>34</v>
      </c>
      <c r="L24" s="6" t="s">
        <v>34</v>
      </c>
      <c r="M24" s="6" t="s">
        <v>34</v>
      </c>
      <c r="N24" s="6" t="s">
        <v>34</v>
      </c>
      <c r="O24" s="6" t="s">
        <v>34</v>
      </c>
      <c r="P24" s="6" t="s">
        <v>34</v>
      </c>
      <c r="Q24" s="6">
        <v>16</v>
      </c>
      <c r="R24" s="3"/>
      <c r="S24" s="1">
        <f t="shared" si="0"/>
        <v>0</v>
      </c>
      <c r="T24">
        <f t="shared" si="1"/>
        <v>0</v>
      </c>
      <c r="U24">
        <f t="shared" si="2"/>
        <v>0</v>
      </c>
      <c r="V24">
        <f t="shared" si="3"/>
        <v>0</v>
      </c>
      <c r="W24">
        <f t="shared" si="4"/>
        <v>0</v>
      </c>
      <c r="X24">
        <f t="shared" si="5"/>
        <v>0</v>
      </c>
      <c r="Y24">
        <f t="shared" si="6"/>
        <v>0</v>
      </c>
      <c r="Z24">
        <f t="shared" si="7"/>
        <v>0</v>
      </c>
      <c r="AA24">
        <f t="shared" si="8"/>
        <v>0</v>
      </c>
      <c r="AB24">
        <f t="shared" si="9"/>
        <v>0</v>
      </c>
      <c r="AC24">
        <f t="shared" si="10"/>
        <v>0</v>
      </c>
    </row>
    <row r="25" spans="2:29" ht="12.75">
      <c r="B25" s="3">
        <v>15</v>
      </c>
      <c r="C25" s="3" t="s">
        <v>64</v>
      </c>
      <c r="D25" s="6">
        <v>1989</v>
      </c>
      <c r="E25" s="6" t="s">
        <v>29</v>
      </c>
      <c r="F25" s="6" t="s">
        <v>32</v>
      </c>
      <c r="G25" s="6" t="s">
        <v>34</v>
      </c>
      <c r="H25" s="6" t="s">
        <v>34</v>
      </c>
      <c r="I25" s="6" t="s">
        <v>34</v>
      </c>
      <c r="J25" s="6" t="s">
        <v>34</v>
      </c>
      <c r="K25" s="6" t="s">
        <v>34</v>
      </c>
      <c r="L25" s="6" t="s">
        <v>34</v>
      </c>
      <c r="M25" s="6" t="s">
        <v>34</v>
      </c>
      <c r="N25" s="6" t="s">
        <v>34</v>
      </c>
      <c r="O25" s="6" t="s">
        <v>34</v>
      </c>
      <c r="P25" s="6" t="s">
        <v>34</v>
      </c>
      <c r="Q25" s="6">
        <v>16</v>
      </c>
      <c r="R25" s="3"/>
      <c r="S25" s="1">
        <f t="shared" si="0"/>
        <v>0</v>
      </c>
      <c r="T25">
        <f t="shared" si="1"/>
        <v>0</v>
      </c>
      <c r="U25">
        <f t="shared" si="2"/>
        <v>0</v>
      </c>
      <c r="V25">
        <f t="shared" si="3"/>
        <v>0</v>
      </c>
      <c r="W25">
        <f t="shared" si="4"/>
        <v>0</v>
      </c>
      <c r="X25">
        <f t="shared" si="5"/>
        <v>0</v>
      </c>
      <c r="Y25">
        <f t="shared" si="6"/>
        <v>0</v>
      </c>
      <c r="Z25">
        <f t="shared" si="7"/>
        <v>0</v>
      </c>
      <c r="AA25">
        <f t="shared" si="8"/>
        <v>0</v>
      </c>
      <c r="AB25">
        <f t="shared" si="9"/>
        <v>0</v>
      </c>
      <c r="AC25">
        <f t="shared" si="10"/>
        <v>0</v>
      </c>
    </row>
    <row r="28" spans="2:5" ht="12.75">
      <c r="B28" s="27" t="s">
        <v>20</v>
      </c>
      <c r="E28" t="s">
        <v>83</v>
      </c>
    </row>
    <row r="30" spans="2:5" ht="12.75">
      <c r="B30" s="27" t="s">
        <v>21</v>
      </c>
      <c r="E30" t="s">
        <v>84</v>
      </c>
    </row>
  </sheetData>
  <mergeCells count="17">
    <mergeCell ref="S7:S8"/>
    <mergeCell ref="O7:P7"/>
    <mergeCell ref="E7:E8"/>
    <mergeCell ref="C7:C8"/>
    <mergeCell ref="Q7:Q8"/>
    <mergeCell ref="G7:H7"/>
    <mergeCell ref="I7:J7"/>
    <mergeCell ref="K7:L7"/>
    <mergeCell ref="R7:R8"/>
    <mergeCell ref="M7:N7"/>
    <mergeCell ref="D7:D8"/>
    <mergeCell ref="B7:B8"/>
    <mergeCell ref="B1:Q1"/>
    <mergeCell ref="B2:Q2"/>
    <mergeCell ref="B3:Q3"/>
    <mergeCell ref="B4:Q4"/>
    <mergeCell ref="F7:F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B1">
      <selection activeCell="B1" sqref="B1:J1"/>
    </sheetView>
  </sheetViews>
  <sheetFormatPr defaultColWidth="9.00390625" defaultRowHeight="12.75"/>
  <cols>
    <col min="1" max="1" width="0" style="0" hidden="1" customWidth="1"/>
    <col min="3" max="3" width="29.25390625" style="0" bestFit="1" customWidth="1"/>
    <col min="4" max="4" width="12.00390625" style="0" customWidth="1"/>
    <col min="5" max="5" width="18.00390625" style="0" bestFit="1" customWidth="1"/>
    <col min="6" max="6" width="6.875" style="0" bestFit="1" customWidth="1"/>
    <col min="7" max="7" width="4.625" style="0" bestFit="1" customWidth="1"/>
    <col min="8" max="8" width="9.375" style="0" customWidth="1"/>
    <col min="9" max="9" width="5.875" style="0" bestFit="1" customWidth="1"/>
    <col min="10" max="10" width="6.75390625" style="0" bestFit="1" customWidth="1"/>
  </cols>
  <sheetData>
    <row r="1" spans="2:12" ht="54.75" customHeight="1">
      <c r="B1" s="60" t="s">
        <v>9</v>
      </c>
      <c r="C1" s="60"/>
      <c r="D1" s="60"/>
      <c r="E1" s="60"/>
      <c r="F1" s="60"/>
      <c r="G1" s="60"/>
      <c r="H1" s="60"/>
      <c r="I1" s="60"/>
      <c r="J1" s="60"/>
      <c r="K1" s="29"/>
      <c r="L1" s="29"/>
    </row>
    <row r="2" spans="2:12" ht="15.75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28"/>
      <c r="L2" s="28"/>
    </row>
    <row r="3" spans="2:12" ht="15.75">
      <c r="B3" s="61" t="s">
        <v>27</v>
      </c>
      <c r="C3" s="61"/>
      <c r="D3" s="61"/>
      <c r="E3" s="61"/>
      <c r="F3" s="61"/>
      <c r="G3" s="61"/>
      <c r="H3" s="61"/>
      <c r="I3" s="61"/>
      <c r="J3" s="61"/>
      <c r="K3" s="28"/>
      <c r="L3" s="28"/>
    </row>
    <row r="4" spans="2:12" ht="15.75">
      <c r="B4" s="61" t="s">
        <v>26</v>
      </c>
      <c r="C4" s="61"/>
      <c r="D4" s="61"/>
      <c r="E4" s="61"/>
      <c r="F4" s="61"/>
      <c r="G4" s="61"/>
      <c r="H4" s="61"/>
      <c r="I4" s="61"/>
      <c r="J4" s="61"/>
      <c r="K4" s="28"/>
      <c r="L4" s="28"/>
    </row>
    <row r="5" ht="12.75">
      <c r="J5" s="2"/>
    </row>
    <row r="6" ht="12.75">
      <c r="B6" t="s">
        <v>12</v>
      </c>
    </row>
    <row r="7" spans="1:10" ht="12.75">
      <c r="A7" s="67"/>
      <c r="B7" s="66" t="s">
        <v>22</v>
      </c>
      <c r="C7" s="66" t="s">
        <v>0</v>
      </c>
      <c r="D7" s="66" t="s">
        <v>14</v>
      </c>
      <c r="E7" s="66" t="s">
        <v>1</v>
      </c>
      <c r="F7" s="66" t="s">
        <v>23</v>
      </c>
      <c r="G7" s="64" t="s">
        <v>18</v>
      </c>
      <c r="H7" s="64" t="s">
        <v>19</v>
      </c>
      <c r="I7" s="64" t="s">
        <v>16</v>
      </c>
      <c r="J7" s="65" t="s">
        <v>24</v>
      </c>
    </row>
    <row r="8" spans="1:10" ht="12.75">
      <c r="A8" s="67"/>
      <c r="B8" s="66"/>
      <c r="C8" s="66"/>
      <c r="D8" s="66"/>
      <c r="E8" s="66"/>
      <c r="F8" s="66"/>
      <c r="G8" s="64"/>
      <c r="H8" s="64"/>
      <c r="I8" s="64"/>
      <c r="J8" s="65"/>
    </row>
    <row r="9" spans="1:10" ht="12.75">
      <c r="A9" s="7"/>
      <c r="B9" s="66"/>
      <c r="C9" s="66"/>
      <c r="D9" s="66"/>
      <c r="E9" s="66"/>
      <c r="F9" s="66"/>
      <c r="G9" s="64"/>
      <c r="H9" s="64"/>
      <c r="I9" s="64"/>
      <c r="J9" s="65"/>
    </row>
    <row r="10" spans="1:10" ht="12.75">
      <c r="A10" s="7"/>
      <c r="B10" s="37">
        <v>13</v>
      </c>
      <c r="C10" s="34" t="s">
        <v>36</v>
      </c>
      <c r="D10" s="37">
        <v>1978</v>
      </c>
      <c r="E10" s="37" t="s">
        <v>33</v>
      </c>
      <c r="F10" s="37">
        <v>2</v>
      </c>
      <c r="G10" s="44" t="s">
        <v>7</v>
      </c>
      <c r="H10" s="40" t="s">
        <v>34</v>
      </c>
      <c r="I10" s="41">
        <v>1</v>
      </c>
      <c r="J10" s="41" t="s">
        <v>35</v>
      </c>
    </row>
    <row r="11" spans="1:10" ht="12.75">
      <c r="A11" s="8"/>
      <c r="B11" s="35">
        <v>1</v>
      </c>
      <c r="C11" s="33" t="s">
        <v>37</v>
      </c>
      <c r="D11" s="35">
        <v>1977</v>
      </c>
      <c r="E11" s="35" t="s">
        <v>30</v>
      </c>
      <c r="F11" s="35">
        <v>3</v>
      </c>
      <c r="G11" s="42">
        <v>1</v>
      </c>
      <c r="H11" s="43" t="s">
        <v>7</v>
      </c>
      <c r="I11" s="36">
        <v>2</v>
      </c>
      <c r="J11" s="41" t="s">
        <v>35</v>
      </c>
    </row>
    <row r="12" spans="1:11" ht="12.75">
      <c r="A12" s="8"/>
      <c r="B12" s="20">
        <v>2</v>
      </c>
      <c r="C12" s="33" t="s">
        <v>38</v>
      </c>
      <c r="D12" s="35">
        <v>1982</v>
      </c>
      <c r="E12" s="35" t="s">
        <v>29</v>
      </c>
      <c r="F12" s="35">
        <v>3</v>
      </c>
      <c r="G12" s="42">
        <v>1</v>
      </c>
      <c r="H12" s="44" t="s">
        <v>73</v>
      </c>
      <c r="I12" s="38">
        <v>3</v>
      </c>
      <c r="J12" s="41" t="s">
        <v>35</v>
      </c>
      <c r="K12" s="16"/>
    </row>
    <row r="13" spans="1:10" ht="12.75">
      <c r="A13" s="8"/>
      <c r="B13" s="37">
        <v>3</v>
      </c>
      <c r="C13" s="34" t="s">
        <v>39</v>
      </c>
      <c r="D13" s="37">
        <v>1990</v>
      </c>
      <c r="E13" s="37" t="s">
        <v>29</v>
      </c>
      <c r="F13" s="37">
        <v>3</v>
      </c>
      <c r="G13" s="42">
        <v>1</v>
      </c>
      <c r="H13" s="44" t="s">
        <v>72</v>
      </c>
      <c r="I13" s="38">
        <v>4</v>
      </c>
      <c r="J13" s="41" t="s">
        <v>35</v>
      </c>
    </row>
    <row r="14" spans="1:10" ht="12.75">
      <c r="A14" s="17"/>
      <c r="B14" s="37">
        <v>4</v>
      </c>
      <c r="C14" s="31" t="s">
        <v>74</v>
      </c>
      <c r="D14" s="20">
        <v>1984</v>
      </c>
      <c r="E14" s="20" t="s">
        <v>30</v>
      </c>
      <c r="F14" s="20" t="s">
        <v>75</v>
      </c>
      <c r="G14" s="42">
        <v>1</v>
      </c>
      <c r="H14" s="44" t="s">
        <v>72</v>
      </c>
      <c r="I14" s="38">
        <v>4</v>
      </c>
      <c r="J14" s="41" t="s">
        <v>35</v>
      </c>
    </row>
    <row r="15" spans="1:10" ht="12.75">
      <c r="A15" s="8"/>
      <c r="B15" s="37">
        <v>5</v>
      </c>
      <c r="C15" s="46" t="s">
        <v>76</v>
      </c>
      <c r="D15" s="32">
        <v>1976</v>
      </c>
      <c r="E15" s="32" t="s">
        <v>30</v>
      </c>
      <c r="F15" s="20" t="s">
        <v>75</v>
      </c>
      <c r="G15" s="42">
        <v>1</v>
      </c>
      <c r="H15" s="44">
        <v>10.3</v>
      </c>
      <c r="I15" s="47">
        <v>6</v>
      </c>
      <c r="J15" s="41">
        <v>1</v>
      </c>
    </row>
    <row r="16" spans="1:10" ht="12.75">
      <c r="A16" s="8"/>
      <c r="B16" s="37">
        <v>6</v>
      </c>
      <c r="C16" s="34" t="s">
        <v>41</v>
      </c>
      <c r="D16" s="37">
        <v>1992</v>
      </c>
      <c r="E16" s="37" t="s">
        <v>29</v>
      </c>
      <c r="F16" s="35" t="s">
        <v>75</v>
      </c>
      <c r="G16" s="42">
        <v>1</v>
      </c>
      <c r="H16" s="44">
        <v>6</v>
      </c>
      <c r="I16" s="45">
        <v>7</v>
      </c>
      <c r="J16" s="41">
        <v>1</v>
      </c>
    </row>
    <row r="17" spans="1:10" ht="12.75">
      <c r="A17" s="8"/>
      <c r="B17" s="20">
        <v>7</v>
      </c>
      <c r="C17" s="34" t="s">
        <v>40</v>
      </c>
      <c r="D17" s="37">
        <v>1988</v>
      </c>
      <c r="E17" s="37" t="s">
        <v>29</v>
      </c>
      <c r="F17" s="35">
        <v>3</v>
      </c>
      <c r="G17" s="42">
        <v>1</v>
      </c>
      <c r="H17" s="44">
        <v>6</v>
      </c>
      <c r="I17" s="45">
        <v>7</v>
      </c>
      <c r="J17" s="41">
        <v>1</v>
      </c>
    </row>
    <row r="18" spans="1:10" ht="12.75">
      <c r="A18" s="8"/>
      <c r="B18" s="37">
        <v>8</v>
      </c>
      <c r="C18" s="34" t="s">
        <v>43</v>
      </c>
      <c r="D18" s="37">
        <v>1990</v>
      </c>
      <c r="E18" s="37" t="s">
        <v>31</v>
      </c>
      <c r="F18" s="35">
        <v>3</v>
      </c>
      <c r="G18" s="42">
        <v>1</v>
      </c>
      <c r="H18" s="44" t="s">
        <v>70</v>
      </c>
      <c r="I18" s="38">
        <v>9</v>
      </c>
      <c r="J18" s="39">
        <v>1</v>
      </c>
    </row>
    <row r="19" spans="1:10" ht="12.75">
      <c r="A19" s="8"/>
      <c r="B19" s="20">
        <v>9</v>
      </c>
      <c r="C19" s="34" t="s">
        <v>45</v>
      </c>
      <c r="D19" s="20">
        <v>1989</v>
      </c>
      <c r="E19" s="37" t="s">
        <v>31</v>
      </c>
      <c r="F19" s="35" t="s">
        <v>75</v>
      </c>
      <c r="G19" s="42">
        <v>1</v>
      </c>
      <c r="H19" s="44">
        <v>5.4</v>
      </c>
      <c r="I19" s="38">
        <v>10</v>
      </c>
      <c r="J19" s="39"/>
    </row>
    <row r="20" spans="2:10" ht="12.75">
      <c r="B20" s="20">
        <v>10</v>
      </c>
      <c r="C20" s="34" t="s">
        <v>44</v>
      </c>
      <c r="D20" s="37">
        <v>1980</v>
      </c>
      <c r="E20" s="37" t="s">
        <v>31</v>
      </c>
      <c r="F20" s="37">
        <v>3</v>
      </c>
      <c r="G20" s="42">
        <v>1</v>
      </c>
      <c r="H20" s="40" t="s">
        <v>71</v>
      </c>
      <c r="I20" s="39">
        <v>11</v>
      </c>
      <c r="J20" s="39"/>
    </row>
    <row r="21" spans="2:10" ht="12.75">
      <c r="B21" s="37">
        <v>11</v>
      </c>
      <c r="C21" s="34" t="s">
        <v>42</v>
      </c>
      <c r="D21" s="37">
        <v>1990</v>
      </c>
      <c r="E21" s="37" t="s">
        <v>31</v>
      </c>
      <c r="F21" s="35" t="s">
        <v>75</v>
      </c>
      <c r="G21" s="42">
        <v>1</v>
      </c>
      <c r="H21" s="40" t="s">
        <v>71</v>
      </c>
      <c r="I21" s="39">
        <v>11</v>
      </c>
      <c r="J21" s="39"/>
    </row>
    <row r="22" spans="2:10" ht="12.75">
      <c r="B22" s="37">
        <v>12</v>
      </c>
      <c r="C22" s="31" t="s">
        <v>69</v>
      </c>
      <c r="D22" s="20">
        <v>1984</v>
      </c>
      <c r="E22" s="20" t="s">
        <v>29</v>
      </c>
      <c r="F22" s="35" t="s">
        <v>75</v>
      </c>
      <c r="G22" s="42">
        <v>1</v>
      </c>
      <c r="H22" s="40" t="s">
        <v>71</v>
      </c>
      <c r="I22" s="39">
        <v>11</v>
      </c>
      <c r="J22" s="39"/>
    </row>
    <row r="23" spans="2:11" ht="12.75">
      <c r="B23" s="22"/>
      <c r="C23" s="23"/>
      <c r="D23" s="23"/>
      <c r="E23" s="24"/>
      <c r="F23" s="24"/>
      <c r="G23" s="25"/>
      <c r="H23" s="25"/>
      <c r="I23" s="26"/>
      <c r="J23" s="26"/>
      <c r="K23" s="16"/>
    </row>
    <row r="24" spans="10:11" ht="12.75">
      <c r="J24" s="2"/>
      <c r="K24" s="16"/>
    </row>
    <row r="25" spans="10:11" ht="12.75">
      <c r="J25" s="2"/>
      <c r="K25" s="16"/>
    </row>
    <row r="26" spans="3:11" ht="12.75">
      <c r="C26" s="27" t="s">
        <v>20</v>
      </c>
      <c r="D26" t="s">
        <v>83</v>
      </c>
      <c r="J26" s="2"/>
      <c r="K26" s="16"/>
    </row>
    <row r="27" spans="3:11" ht="12.75">
      <c r="C27" s="27"/>
      <c r="J27" s="2"/>
      <c r="K27" s="16"/>
    </row>
    <row r="28" spans="3:11" ht="12.75">
      <c r="C28" s="27" t="s">
        <v>21</v>
      </c>
      <c r="D28" t="s">
        <v>84</v>
      </c>
      <c r="J28" s="2"/>
      <c r="K28" s="16"/>
    </row>
  </sheetData>
  <mergeCells count="14">
    <mergeCell ref="B1:J1"/>
    <mergeCell ref="B2:J2"/>
    <mergeCell ref="B3:J3"/>
    <mergeCell ref="B4:J4"/>
    <mergeCell ref="A7:A8"/>
    <mergeCell ref="B7:B9"/>
    <mergeCell ref="C7:C9"/>
    <mergeCell ref="F7:F9"/>
    <mergeCell ref="I7:I9"/>
    <mergeCell ref="J7:J9"/>
    <mergeCell ref="D7:D9"/>
    <mergeCell ref="E7:E9"/>
    <mergeCell ref="G7:G9"/>
    <mergeCell ref="H7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B1">
      <selection activeCell="B1" sqref="B1:J1"/>
    </sheetView>
  </sheetViews>
  <sheetFormatPr defaultColWidth="9.00390625" defaultRowHeight="12.75"/>
  <cols>
    <col min="1" max="1" width="0" style="0" hidden="1" customWidth="1"/>
    <col min="3" max="3" width="29.25390625" style="0" bestFit="1" customWidth="1"/>
    <col min="4" max="4" width="8.75390625" style="0" bestFit="1" customWidth="1"/>
    <col min="5" max="5" width="18.00390625" style="0" bestFit="1" customWidth="1"/>
  </cols>
  <sheetData>
    <row r="1" spans="2:13" ht="54.75" customHeight="1">
      <c r="B1" s="60" t="s">
        <v>9</v>
      </c>
      <c r="C1" s="60"/>
      <c r="D1" s="60"/>
      <c r="E1" s="60"/>
      <c r="F1" s="60"/>
      <c r="G1" s="60"/>
      <c r="H1" s="60"/>
      <c r="I1" s="60"/>
      <c r="J1" s="60"/>
      <c r="K1" s="29"/>
      <c r="L1" s="29"/>
      <c r="M1" s="29"/>
    </row>
    <row r="2" spans="2:13" ht="15.75">
      <c r="B2" s="61" t="s">
        <v>10</v>
      </c>
      <c r="C2" s="61"/>
      <c r="D2" s="61"/>
      <c r="E2" s="61"/>
      <c r="F2" s="61"/>
      <c r="G2" s="61"/>
      <c r="H2" s="61"/>
      <c r="I2" s="61"/>
      <c r="J2" s="61"/>
      <c r="K2" s="28"/>
      <c r="L2" s="28"/>
      <c r="M2" s="28"/>
    </row>
    <row r="3" spans="2:13" ht="15.75">
      <c r="B3" s="61" t="s">
        <v>27</v>
      </c>
      <c r="C3" s="61"/>
      <c r="D3" s="61"/>
      <c r="E3" s="61"/>
      <c r="F3" s="61"/>
      <c r="G3" s="61"/>
      <c r="H3" s="61"/>
      <c r="I3" s="61"/>
      <c r="J3" s="61"/>
      <c r="K3" s="28"/>
      <c r="L3" s="28"/>
      <c r="M3" s="28"/>
    </row>
    <row r="4" spans="2:13" ht="15.75">
      <c r="B4" s="61" t="s">
        <v>28</v>
      </c>
      <c r="C4" s="61"/>
      <c r="D4" s="61"/>
      <c r="E4" s="61"/>
      <c r="F4" s="61"/>
      <c r="G4" s="61"/>
      <c r="H4" s="61"/>
      <c r="I4" s="61"/>
      <c r="J4" s="61"/>
      <c r="K4" s="28"/>
      <c r="L4" s="28"/>
      <c r="M4" s="28"/>
    </row>
    <row r="5" ht="12.75">
      <c r="J5" s="2"/>
    </row>
    <row r="6" ht="12.75">
      <c r="B6" t="s">
        <v>12</v>
      </c>
    </row>
    <row r="7" spans="1:10" ht="12.75">
      <c r="A7" s="67"/>
      <c r="B7" s="66" t="s">
        <v>22</v>
      </c>
      <c r="C7" s="66" t="s">
        <v>0</v>
      </c>
      <c r="D7" s="66" t="s">
        <v>14</v>
      </c>
      <c r="E7" s="66" t="s">
        <v>1</v>
      </c>
      <c r="F7" s="66" t="s">
        <v>23</v>
      </c>
      <c r="G7" s="64" t="s">
        <v>18</v>
      </c>
      <c r="H7" s="64" t="s">
        <v>19</v>
      </c>
      <c r="I7" s="64" t="s">
        <v>16</v>
      </c>
      <c r="J7" s="65" t="s">
        <v>24</v>
      </c>
    </row>
    <row r="8" spans="1:10" ht="12.75">
      <c r="A8" s="67"/>
      <c r="B8" s="66"/>
      <c r="C8" s="66"/>
      <c r="D8" s="66"/>
      <c r="E8" s="66"/>
      <c r="F8" s="66"/>
      <c r="G8" s="64"/>
      <c r="H8" s="64"/>
      <c r="I8" s="64"/>
      <c r="J8" s="65"/>
    </row>
    <row r="9" spans="1:10" ht="12.75">
      <c r="A9" s="7"/>
      <c r="B9" s="66"/>
      <c r="C9" s="66"/>
      <c r="D9" s="66"/>
      <c r="E9" s="66"/>
      <c r="F9" s="66"/>
      <c r="G9" s="64"/>
      <c r="H9" s="64"/>
      <c r="I9" s="64"/>
      <c r="J9" s="65"/>
    </row>
    <row r="10" spans="1:11" ht="12.75">
      <c r="A10" s="8"/>
      <c r="B10" s="9">
        <v>10</v>
      </c>
      <c r="C10" s="30" t="s">
        <v>49</v>
      </c>
      <c r="D10" s="11">
        <v>1983</v>
      </c>
      <c r="E10" s="11" t="s">
        <v>29</v>
      </c>
      <c r="F10" s="11">
        <v>3</v>
      </c>
      <c r="G10" s="50">
        <v>9</v>
      </c>
      <c r="H10" s="6">
        <v>10.4</v>
      </c>
      <c r="I10" s="52">
        <v>1</v>
      </c>
      <c r="J10" s="12" t="s">
        <v>35</v>
      </c>
      <c r="K10" s="13"/>
    </row>
    <row r="11" spans="1:12" ht="12.75">
      <c r="A11" s="8"/>
      <c r="B11" s="14">
        <v>5</v>
      </c>
      <c r="C11" s="3" t="s">
        <v>53</v>
      </c>
      <c r="D11" s="6">
        <v>1978</v>
      </c>
      <c r="E11" s="6" t="s">
        <v>29</v>
      </c>
      <c r="F11" s="6">
        <v>2</v>
      </c>
      <c r="G11" s="51">
        <v>9</v>
      </c>
      <c r="H11" s="6">
        <v>6.01</v>
      </c>
      <c r="I11" s="12">
        <v>2</v>
      </c>
      <c r="J11" s="12" t="s">
        <v>35</v>
      </c>
      <c r="K11" s="15"/>
      <c r="L11" s="16"/>
    </row>
    <row r="12" spans="1:10" ht="12.75">
      <c r="A12" s="8"/>
      <c r="B12" s="14">
        <v>2</v>
      </c>
      <c r="C12" s="3" t="s">
        <v>55</v>
      </c>
      <c r="D12" s="6">
        <v>1982</v>
      </c>
      <c r="E12" s="6" t="s">
        <v>68</v>
      </c>
      <c r="F12" s="6">
        <v>1</v>
      </c>
      <c r="G12" s="51">
        <v>9</v>
      </c>
      <c r="H12" s="6">
        <v>5.99</v>
      </c>
      <c r="I12" s="12">
        <v>3</v>
      </c>
      <c r="J12" s="12" t="s">
        <v>35</v>
      </c>
    </row>
    <row r="13" spans="1:10" ht="12.75">
      <c r="A13" s="17"/>
      <c r="B13" s="14">
        <v>14</v>
      </c>
      <c r="C13" s="3" t="s">
        <v>51</v>
      </c>
      <c r="D13" s="6">
        <v>1985</v>
      </c>
      <c r="E13" s="6" t="s">
        <v>29</v>
      </c>
      <c r="F13" s="6">
        <v>3</v>
      </c>
      <c r="G13" s="51" t="s">
        <v>77</v>
      </c>
      <c r="H13" s="3"/>
      <c r="I13" s="12">
        <v>4</v>
      </c>
      <c r="J13" s="12" t="s">
        <v>35</v>
      </c>
    </row>
    <row r="14" spans="1:10" ht="12.75">
      <c r="A14" s="8"/>
      <c r="B14" s="14">
        <v>4</v>
      </c>
      <c r="C14" s="3" t="s">
        <v>56</v>
      </c>
      <c r="D14" s="6">
        <v>1988</v>
      </c>
      <c r="E14" s="6" t="s">
        <v>29</v>
      </c>
      <c r="F14" s="6" t="s">
        <v>75</v>
      </c>
      <c r="G14" s="51" t="s">
        <v>77</v>
      </c>
      <c r="H14" s="6"/>
      <c r="I14" s="12">
        <v>4</v>
      </c>
      <c r="J14" s="12" t="s">
        <v>35</v>
      </c>
    </row>
    <row r="15" spans="1:10" ht="12.75">
      <c r="A15" s="8"/>
      <c r="B15" s="14">
        <v>13</v>
      </c>
      <c r="C15" s="3" t="s">
        <v>50</v>
      </c>
      <c r="D15" s="6">
        <v>1985</v>
      </c>
      <c r="E15" s="6" t="s">
        <v>65</v>
      </c>
      <c r="F15" s="6">
        <v>2</v>
      </c>
      <c r="G15" s="51" t="s">
        <v>77</v>
      </c>
      <c r="H15" s="6"/>
      <c r="I15" s="12">
        <v>4</v>
      </c>
      <c r="J15" s="12" t="s">
        <v>35</v>
      </c>
    </row>
    <row r="16" spans="1:10" ht="12.75">
      <c r="A16" s="8"/>
      <c r="B16" s="14">
        <v>6</v>
      </c>
      <c r="C16" s="3" t="s">
        <v>59</v>
      </c>
      <c r="D16" s="6">
        <v>1987</v>
      </c>
      <c r="E16" s="6" t="s">
        <v>66</v>
      </c>
      <c r="F16" s="6" t="s">
        <v>75</v>
      </c>
      <c r="G16" s="51" t="s">
        <v>78</v>
      </c>
      <c r="H16" s="6"/>
      <c r="I16" s="12">
        <v>7</v>
      </c>
      <c r="J16" s="12">
        <v>1</v>
      </c>
    </row>
    <row r="17" spans="1:10" ht="12.75">
      <c r="A17" s="8"/>
      <c r="B17" s="18">
        <v>1</v>
      </c>
      <c r="C17" s="3" t="s">
        <v>60</v>
      </c>
      <c r="D17" s="6">
        <v>1988</v>
      </c>
      <c r="E17" s="6" t="s">
        <v>67</v>
      </c>
      <c r="F17" s="6" t="s">
        <v>75</v>
      </c>
      <c r="G17" s="51" t="s">
        <v>78</v>
      </c>
      <c r="H17" s="6"/>
      <c r="I17" s="12">
        <v>7</v>
      </c>
      <c r="J17" s="12">
        <v>1</v>
      </c>
    </row>
    <row r="18" spans="1:10" ht="12.75">
      <c r="A18" s="8"/>
      <c r="B18" s="18">
        <v>15</v>
      </c>
      <c r="C18" s="3" t="s">
        <v>57</v>
      </c>
      <c r="D18" s="6">
        <v>1989</v>
      </c>
      <c r="E18" s="6" t="s">
        <v>31</v>
      </c>
      <c r="F18" s="6">
        <v>3</v>
      </c>
      <c r="G18" s="51" t="s">
        <v>78</v>
      </c>
      <c r="H18" s="6"/>
      <c r="I18" s="12">
        <v>7</v>
      </c>
      <c r="J18" s="12">
        <v>1</v>
      </c>
    </row>
    <row r="19" spans="2:10" ht="12.75">
      <c r="B19" s="6">
        <v>9</v>
      </c>
      <c r="C19" s="49" t="s">
        <v>82</v>
      </c>
      <c r="D19" s="10">
        <v>1987</v>
      </c>
      <c r="E19" s="10" t="s">
        <v>31</v>
      </c>
      <c r="F19" s="6" t="s">
        <v>75</v>
      </c>
      <c r="G19" s="51" t="s">
        <v>78</v>
      </c>
      <c r="H19" s="3"/>
      <c r="I19" s="6">
        <v>7</v>
      </c>
      <c r="J19" s="53">
        <v>1</v>
      </c>
    </row>
    <row r="20" spans="2:10" ht="12.75">
      <c r="B20" s="14">
        <v>7</v>
      </c>
      <c r="C20" s="3" t="s">
        <v>63</v>
      </c>
      <c r="D20" s="6">
        <v>1981</v>
      </c>
      <c r="E20" s="6" t="s">
        <v>33</v>
      </c>
      <c r="F20" s="6" t="s">
        <v>32</v>
      </c>
      <c r="G20" s="51" t="s">
        <v>79</v>
      </c>
      <c r="H20" s="48"/>
      <c r="I20" s="19">
        <v>11</v>
      </c>
      <c r="J20" s="19"/>
    </row>
    <row r="21" spans="2:10" ht="12.75">
      <c r="B21" s="14">
        <v>8</v>
      </c>
      <c r="C21" s="3" t="s">
        <v>54</v>
      </c>
      <c r="D21" s="6">
        <v>1980</v>
      </c>
      <c r="E21" s="6" t="s">
        <v>29</v>
      </c>
      <c r="F21" s="6" t="s">
        <v>75</v>
      </c>
      <c r="G21" s="51" t="s">
        <v>80</v>
      </c>
      <c r="H21" s="48"/>
      <c r="I21" s="19">
        <v>12</v>
      </c>
      <c r="J21" s="19"/>
    </row>
    <row r="22" spans="2:12" ht="12.75">
      <c r="B22" s="18">
        <v>11</v>
      </c>
      <c r="C22" s="3" t="s">
        <v>58</v>
      </c>
      <c r="D22" s="6">
        <v>1980</v>
      </c>
      <c r="E22" s="6" t="s">
        <v>33</v>
      </c>
      <c r="F22" s="6">
        <v>3</v>
      </c>
      <c r="G22" s="48">
        <v>1.6</v>
      </c>
      <c r="H22" s="48"/>
      <c r="I22" s="19">
        <v>13</v>
      </c>
      <c r="J22" s="19"/>
      <c r="K22" s="21"/>
      <c r="L22" s="16"/>
    </row>
    <row r="23" spans="2:12" ht="12.75">
      <c r="B23" s="18">
        <v>3</v>
      </c>
      <c r="C23" s="3" t="s">
        <v>62</v>
      </c>
      <c r="D23" s="6">
        <v>1990</v>
      </c>
      <c r="E23" s="6" t="s">
        <v>31</v>
      </c>
      <c r="F23" s="6">
        <v>3</v>
      </c>
      <c r="G23" s="48">
        <v>1.6</v>
      </c>
      <c r="H23" s="48"/>
      <c r="I23" s="19">
        <v>13</v>
      </c>
      <c r="J23" s="19"/>
      <c r="K23" s="21"/>
      <c r="L23" s="16"/>
    </row>
    <row r="24" spans="2:12" ht="12.75">
      <c r="B24" s="18">
        <v>12</v>
      </c>
      <c r="C24" s="3" t="s">
        <v>61</v>
      </c>
      <c r="D24" s="6">
        <v>1992</v>
      </c>
      <c r="E24" s="6" t="s">
        <v>29</v>
      </c>
      <c r="F24" s="6" t="s">
        <v>75</v>
      </c>
      <c r="G24" s="48" t="s">
        <v>81</v>
      </c>
      <c r="H24" s="3"/>
      <c r="I24" s="6">
        <v>15</v>
      </c>
      <c r="J24" s="48"/>
      <c r="L24" s="16"/>
    </row>
    <row r="25" spans="10:12" ht="12.75">
      <c r="J25" s="2"/>
      <c r="L25" s="16"/>
    </row>
    <row r="26" spans="3:12" ht="12.75">
      <c r="C26" s="27" t="s">
        <v>20</v>
      </c>
      <c r="D26" t="s">
        <v>83</v>
      </c>
      <c r="J26" s="2"/>
      <c r="L26" s="16"/>
    </row>
    <row r="27" spans="3:12" ht="12.75">
      <c r="C27" s="27"/>
      <c r="J27" s="2"/>
      <c r="L27" s="16"/>
    </row>
    <row r="28" spans="3:12" ht="12.75">
      <c r="C28" s="27" t="s">
        <v>21</v>
      </c>
      <c r="D28" t="s">
        <v>84</v>
      </c>
      <c r="J28" s="2"/>
      <c r="L28" s="16"/>
    </row>
  </sheetData>
  <mergeCells count="14">
    <mergeCell ref="I7:I9"/>
    <mergeCell ref="J7:J9"/>
    <mergeCell ref="D7:D9"/>
    <mergeCell ref="E7:E9"/>
    <mergeCell ref="G7:G9"/>
    <mergeCell ref="H7:H9"/>
    <mergeCell ref="A7:A8"/>
    <mergeCell ref="B7:B9"/>
    <mergeCell ref="C7:C9"/>
    <mergeCell ref="F7:F9"/>
    <mergeCell ref="B1:J1"/>
    <mergeCell ref="B2:J2"/>
    <mergeCell ref="B3:J3"/>
    <mergeCell ref="B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RMCIP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voinovy</dc:creator>
  <cp:keywords/>
  <dc:description/>
  <cp:lastModifiedBy>SheWolf</cp:lastModifiedBy>
  <cp:lastPrinted>2006-12-18T20:34:39Z</cp:lastPrinted>
  <dcterms:created xsi:type="dcterms:W3CDTF">2006-12-14T08:17:28Z</dcterms:created>
  <dcterms:modified xsi:type="dcterms:W3CDTF">2006-12-18T21:09:01Z</dcterms:modified>
  <cp:category/>
  <cp:version/>
  <cp:contentType/>
  <cp:contentStatus/>
</cp:coreProperties>
</file>