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8160" activeTab="0"/>
  </bookViews>
  <sheets>
    <sheet name="МТ" sheetId="1" r:id="rId1"/>
    <sheet name="ЖТ" sheetId="2" r:id="rId2"/>
    <sheet name="МС" sheetId="3" r:id="rId3"/>
    <sheet name="ЖС" sheetId="4" r:id="rId4"/>
  </sheets>
  <definedNames/>
  <calcPr fullCalcOnLoad="1"/>
</workbook>
</file>

<file path=xl/sharedStrings.xml><?xml version="1.0" encoding="utf-8"?>
<sst xmlns="http://schemas.openxmlformats.org/spreadsheetml/2006/main" count="569" uniqueCount="137">
  <si>
    <t>МСМК</t>
  </si>
  <si>
    <t>Яковлев Алексей</t>
  </si>
  <si>
    <t>Болдырева Екатерина</t>
  </si>
  <si>
    <t>КМС</t>
  </si>
  <si>
    <t>Терехин Василий</t>
  </si>
  <si>
    <t>Яшин Артем</t>
  </si>
  <si>
    <t>Галлямова Надежда</t>
  </si>
  <si>
    <t>Бадалян Людмила</t>
  </si>
  <si>
    <t>МС</t>
  </si>
  <si>
    <t>Москва</t>
  </si>
  <si>
    <t>Белоусов Владимир</t>
  </si>
  <si>
    <t>Борисихин Алексей</t>
  </si>
  <si>
    <t>Волхонцев Андрей</t>
  </si>
  <si>
    <t>Горбунов Андрей</t>
  </si>
  <si>
    <t>Деньгин Алексей</t>
  </si>
  <si>
    <t>Добринский Павел</t>
  </si>
  <si>
    <t>Люлюкин Иван</t>
  </si>
  <si>
    <t>Можейко Игорь</t>
  </si>
  <si>
    <t>Хайров Рамиль</t>
  </si>
  <si>
    <t>Копосов Олег</t>
  </si>
  <si>
    <t>Вешкурцева Анастасия</t>
  </si>
  <si>
    <t>Спицын Иван</t>
  </si>
  <si>
    <t>Власов Максим</t>
  </si>
  <si>
    <t>Шилов Александр</t>
  </si>
  <si>
    <t>Лобзов Станислав</t>
  </si>
  <si>
    <t>Гайнуллин Тимур</t>
  </si>
  <si>
    <t>Кузовлев Николай</t>
  </si>
  <si>
    <t>Карпенко Алексей</t>
  </si>
  <si>
    <t>Кузовлева Вера</t>
  </si>
  <si>
    <t>Багаева Ирина</t>
  </si>
  <si>
    <t>Вежнина Мария</t>
  </si>
  <si>
    <t>Малых Леонид</t>
  </si>
  <si>
    <t>Вагин Алексей</t>
  </si>
  <si>
    <t>Куликова Наталя</t>
  </si>
  <si>
    <t>Кощеева Екатерина</t>
  </si>
  <si>
    <t>Васильевых Александра</t>
  </si>
  <si>
    <t>Гуляев Павел</t>
  </si>
  <si>
    <t>Батушев Павел</t>
  </si>
  <si>
    <t>Лысенко Игорь</t>
  </si>
  <si>
    <t>Толоконин Александр</t>
  </si>
  <si>
    <t>Томилов Алексей</t>
  </si>
  <si>
    <t>Томилов Максим</t>
  </si>
  <si>
    <t>Трапезников Егор</t>
  </si>
  <si>
    <t>Хлебников Иван</t>
  </si>
  <si>
    <t>Толоконина Мария</t>
  </si>
  <si>
    <t>Феоктистова Екатерина</t>
  </si>
  <si>
    <t>Личн№</t>
  </si>
  <si>
    <t>Фамилия, Имя</t>
  </si>
  <si>
    <t>Разряд</t>
  </si>
  <si>
    <t>Алтайский край</t>
  </si>
  <si>
    <t>Клековкин Александр</t>
  </si>
  <si>
    <t>Смирнова Надежда</t>
  </si>
  <si>
    <t>Новосельцев Евгений</t>
  </si>
  <si>
    <t>г. Киров</t>
  </si>
  <si>
    <t>Высота</t>
  </si>
  <si>
    <t>Время</t>
  </si>
  <si>
    <t>Н.А. Болдырева</t>
  </si>
  <si>
    <t>Место</t>
  </si>
  <si>
    <t>Трудность. Мужчины</t>
  </si>
  <si>
    <t>Трасса А</t>
  </si>
  <si>
    <t>Трасса Б</t>
  </si>
  <si>
    <t>Лучшее время</t>
  </si>
  <si>
    <t>Итоговый протокол</t>
  </si>
  <si>
    <t>Попытка 1</t>
  </si>
  <si>
    <t>Попытка 2</t>
  </si>
  <si>
    <t>Полуфинал</t>
  </si>
  <si>
    <t>Квалификация</t>
  </si>
  <si>
    <t>срыв</t>
  </si>
  <si>
    <t>н/я</t>
  </si>
  <si>
    <t>С.Ю. Борисов</t>
  </si>
  <si>
    <t>К.Ю. Жданов</t>
  </si>
  <si>
    <t>Трудность. Женщины</t>
  </si>
  <si>
    <t>Скорость. Мужчины</t>
  </si>
  <si>
    <t>Скорость. Женщины</t>
  </si>
  <si>
    <t>ГР</t>
  </si>
  <si>
    <t>Финал</t>
  </si>
  <si>
    <t>Выполнение разряда</t>
  </si>
  <si>
    <t>Попытка 3</t>
  </si>
  <si>
    <t>15-19.03.2012</t>
  </si>
  <si>
    <t>Голуб Владислав</t>
  </si>
  <si>
    <t>Норильск</t>
  </si>
  <si>
    <t xml:space="preserve">КМС </t>
  </si>
  <si>
    <t>тор</t>
  </si>
  <si>
    <t xml:space="preserve">Колчегошев Кирилл </t>
  </si>
  <si>
    <t>Кемерово</t>
  </si>
  <si>
    <t>Киров</t>
  </si>
  <si>
    <t>Магнитогорск</t>
  </si>
  <si>
    <t xml:space="preserve">Беликов Александр </t>
  </si>
  <si>
    <t>Тюмень</t>
  </si>
  <si>
    <t>Карташев Владимир</t>
  </si>
  <si>
    <t>Удмуртская Республика</t>
  </si>
  <si>
    <t>Гильмутдинов Тимур</t>
  </si>
  <si>
    <t>Республика Башкортостан</t>
  </si>
  <si>
    <t xml:space="preserve">Худышкин Слава </t>
  </si>
  <si>
    <t>Пеньков Александр</t>
  </si>
  <si>
    <t>Ряполов Сергей</t>
  </si>
  <si>
    <t>Николусов Дмитрий</t>
  </si>
  <si>
    <t>Варварин Андрей</t>
  </si>
  <si>
    <t>Кубликов Никита</t>
  </si>
  <si>
    <t>Шукшин Владимир</t>
  </si>
  <si>
    <t>Караваев Егор</t>
  </si>
  <si>
    <t>Гребенников Дмитрий</t>
  </si>
  <si>
    <t>Караваев Артем</t>
  </si>
  <si>
    <t>Корчемкин Николай</t>
  </si>
  <si>
    <t>Цовбун Константин</t>
  </si>
  <si>
    <t>Владивосток</t>
  </si>
  <si>
    <t>Ищенко Александр</t>
  </si>
  <si>
    <t>Баранов Николай</t>
  </si>
  <si>
    <t>Находка</t>
  </si>
  <si>
    <t>Патанин Александр</t>
  </si>
  <si>
    <t>Свердловская область</t>
  </si>
  <si>
    <t>Кумейко Евгений</t>
  </si>
  <si>
    <t xml:space="preserve">МС </t>
  </si>
  <si>
    <t>Томск</t>
  </si>
  <si>
    <t>Тарасов Сергей</t>
  </si>
  <si>
    <t>Сумма мест</t>
  </si>
  <si>
    <t>Филиппова Марьям</t>
  </si>
  <si>
    <t>Соколова Светлана</t>
  </si>
  <si>
    <t xml:space="preserve">Пушкарева Елена </t>
  </si>
  <si>
    <t xml:space="preserve">Решетникова Кристина </t>
  </si>
  <si>
    <t>Качулина Ольга</t>
  </si>
  <si>
    <t>б</t>
  </si>
  <si>
    <t>Котова Елена</t>
  </si>
  <si>
    <t>Тищенко Надежда</t>
  </si>
  <si>
    <t>Шошина Елена</t>
  </si>
  <si>
    <t>Голобурда Евгения</t>
  </si>
  <si>
    <t>Шаповалова Анастасия</t>
  </si>
  <si>
    <t>-</t>
  </si>
  <si>
    <t>Белков Андрей</t>
  </si>
  <si>
    <t>Вьялков Сергей</t>
  </si>
  <si>
    <t>н\я</t>
  </si>
  <si>
    <t>Регион</t>
  </si>
  <si>
    <t>Главный судья</t>
  </si>
  <si>
    <t>Зам. гл. судьи по безопасности</t>
  </si>
  <si>
    <t>Зам. гл. судьи по виду программы</t>
  </si>
  <si>
    <t>СВК</t>
  </si>
  <si>
    <t>Протокол Чемпионата России по Альпинизму 2012 г.  Ледолазание.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</si>
</sst>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  <numFmt numFmtId="165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4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165" fontId="6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45" fontId="0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164" fontId="9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11" xfId="0" applyFont="1" applyFill="1" applyBorder="1" applyAlignment="1">
      <alignment horizontal="center"/>
    </xf>
    <xf numFmtId="164" fontId="3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38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4" fontId="38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7" fontId="0" fillId="0" borderId="11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64" fontId="0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5" fontId="47" fillId="0" borderId="11" xfId="0" applyNumberFormat="1" applyFont="1" applyBorder="1" applyAlignment="1">
      <alignment horizontal="center" vertical="center"/>
    </xf>
    <xf numFmtId="47" fontId="47" fillId="0" borderId="11" xfId="0" applyNumberFormat="1" applyFont="1" applyBorder="1" applyAlignment="1">
      <alignment horizontal="center" vertical="center"/>
    </xf>
    <xf numFmtId="45" fontId="47" fillId="0" borderId="12" xfId="0" applyNumberFormat="1" applyFont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45" fontId="47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47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vertical="center"/>
    </xf>
    <xf numFmtId="164" fontId="48" fillId="0" borderId="1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164" fontId="48" fillId="0" borderId="12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/>
    </xf>
    <xf numFmtId="164" fontId="15" fillId="0" borderId="11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33" borderId="11" xfId="0" applyFont="1" applyFill="1" applyBorder="1" applyAlignment="1">
      <alignment horizontal="left" wrapText="1"/>
    </xf>
    <xf numFmtId="164" fontId="0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13</xdr:row>
      <xdr:rowOff>38100</xdr:rowOff>
    </xdr:from>
    <xdr:to>
      <xdr:col>13</xdr:col>
      <xdr:colOff>0</xdr:colOff>
      <xdr:row>14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9496425" y="3790950"/>
          <a:ext cx="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69"/>
  <sheetViews>
    <sheetView tabSelected="1" zoomScale="70" zoomScaleNormal="70" zoomScalePageLayoutView="0" workbookViewId="0" topLeftCell="A1">
      <selection activeCell="F15" sqref="F15"/>
    </sheetView>
  </sheetViews>
  <sheetFormatPr defaultColWidth="9.140625" defaultRowHeight="15"/>
  <cols>
    <col min="1" max="1" width="7.421875" style="2" customWidth="1"/>
    <col min="2" max="2" width="9.57421875" style="3" customWidth="1"/>
    <col min="3" max="3" width="22.140625" style="1" bestFit="1" customWidth="1"/>
    <col min="4" max="4" width="14.7109375" style="5" customWidth="1"/>
    <col min="5" max="5" width="8.421875" style="5" customWidth="1"/>
    <col min="6" max="6" width="10.140625" style="3" customWidth="1"/>
    <col min="7" max="7" width="10.00390625" style="8" customWidth="1"/>
    <col min="8" max="9" width="10.00390625" style="14" customWidth="1"/>
    <col min="10" max="10" width="10.00390625" style="8" customWidth="1"/>
    <col min="11" max="11" width="10.00390625" style="14" customWidth="1"/>
    <col min="12" max="12" width="10.00390625" style="7" customWidth="1"/>
    <col min="13" max="13" width="10.00390625" style="16" customWidth="1"/>
    <col min="14" max="17" width="10.00390625" style="2" customWidth="1"/>
    <col min="18" max="18" width="12.8515625" style="2" customWidth="1"/>
    <col min="19" max="16384" width="9.140625" style="2" customWidth="1"/>
  </cols>
  <sheetData>
    <row r="1" spans="1:17" ht="23.25">
      <c r="A1" s="156" t="s">
        <v>136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8" ht="18.75">
      <c r="A2" s="2" t="s">
        <v>78</v>
      </c>
      <c r="R2" s="8" t="s">
        <v>53</v>
      </c>
    </row>
    <row r="3" ht="9" customHeight="1">
      <c r="M3" s="8"/>
    </row>
    <row r="4" spans="1:13" ht="18.75">
      <c r="A4" s="18" t="s">
        <v>58</v>
      </c>
      <c r="M4" s="15"/>
    </row>
    <row r="5" spans="1:18" s="7" customFormat="1" ht="15.75">
      <c r="A5" s="7" t="s">
        <v>62</v>
      </c>
      <c r="B5" s="8"/>
      <c r="C5" s="9"/>
      <c r="D5" s="8"/>
      <c r="E5" s="8"/>
      <c r="F5" s="8"/>
      <c r="G5" s="155" t="s">
        <v>66</v>
      </c>
      <c r="H5" s="155"/>
      <c r="I5" s="155"/>
      <c r="J5" s="155"/>
      <c r="K5" s="155"/>
      <c r="L5" s="155"/>
      <c r="M5" s="155"/>
      <c r="N5" s="155" t="s">
        <v>65</v>
      </c>
      <c r="O5" s="155"/>
      <c r="P5" s="155" t="s">
        <v>75</v>
      </c>
      <c r="Q5" s="155"/>
      <c r="R5" s="153" t="s">
        <v>76</v>
      </c>
    </row>
    <row r="6" spans="1:18" s="45" customFormat="1" ht="12.75">
      <c r="A6" s="41" t="s">
        <v>57</v>
      </c>
      <c r="B6" s="42" t="s">
        <v>46</v>
      </c>
      <c r="C6" s="43" t="s">
        <v>47</v>
      </c>
      <c r="D6" s="42" t="s">
        <v>131</v>
      </c>
      <c r="E6" s="42" t="s">
        <v>48</v>
      </c>
      <c r="F6" s="42" t="s">
        <v>74</v>
      </c>
      <c r="G6" s="42" t="s">
        <v>54</v>
      </c>
      <c r="H6" s="44" t="s">
        <v>55</v>
      </c>
      <c r="I6" s="41" t="s">
        <v>59</v>
      </c>
      <c r="J6" s="42" t="s">
        <v>54</v>
      </c>
      <c r="K6" s="44" t="s">
        <v>55</v>
      </c>
      <c r="L6" s="41" t="s">
        <v>60</v>
      </c>
      <c r="M6" s="42" t="s">
        <v>115</v>
      </c>
      <c r="N6" s="42" t="s">
        <v>54</v>
      </c>
      <c r="O6" s="42" t="s">
        <v>55</v>
      </c>
      <c r="P6" s="42" t="s">
        <v>54</v>
      </c>
      <c r="Q6" s="44" t="s">
        <v>55</v>
      </c>
      <c r="R6" s="154"/>
    </row>
    <row r="7" spans="1:18" s="6" customFormat="1" ht="27.75" customHeight="1">
      <c r="A7" s="76">
        <v>1</v>
      </c>
      <c r="B7" s="20">
        <v>80</v>
      </c>
      <c r="C7" s="89" t="s">
        <v>14</v>
      </c>
      <c r="D7" s="20" t="s">
        <v>9</v>
      </c>
      <c r="E7" s="20" t="s">
        <v>3</v>
      </c>
      <c r="F7" s="20">
        <v>1982</v>
      </c>
      <c r="G7" s="75" t="s">
        <v>82</v>
      </c>
      <c r="H7" s="98">
        <v>0.0024614583333333333</v>
      </c>
      <c r="I7" s="75">
        <v>6</v>
      </c>
      <c r="J7" s="76" t="s">
        <v>82</v>
      </c>
      <c r="K7" s="98">
        <v>0.0021412037037037038</v>
      </c>
      <c r="L7" s="76">
        <v>5</v>
      </c>
      <c r="M7" s="77">
        <f aca="true" t="shared" si="0" ref="M7:M14">I7+L7</f>
        <v>11</v>
      </c>
      <c r="N7" s="75">
        <v>11.202</v>
      </c>
      <c r="O7" s="98"/>
      <c r="P7" s="75">
        <v>12.222</v>
      </c>
      <c r="Q7" s="56"/>
      <c r="R7" s="55" t="s">
        <v>8</v>
      </c>
    </row>
    <row r="8" spans="1:18" s="6" customFormat="1" ht="27.75" customHeight="1">
      <c r="A8" s="76">
        <v>2</v>
      </c>
      <c r="B8" s="20">
        <v>22</v>
      </c>
      <c r="C8" s="74" t="s">
        <v>26</v>
      </c>
      <c r="D8" s="20" t="s">
        <v>88</v>
      </c>
      <c r="E8" s="20" t="s">
        <v>112</v>
      </c>
      <c r="F8" s="59">
        <v>1983</v>
      </c>
      <c r="G8" s="75" t="s">
        <v>82</v>
      </c>
      <c r="H8" s="98">
        <v>0.0018744212962962961</v>
      </c>
      <c r="I8" s="75">
        <v>1</v>
      </c>
      <c r="J8" s="76" t="s">
        <v>82</v>
      </c>
      <c r="K8" s="98">
        <v>0.0016666666666666668</v>
      </c>
      <c r="L8" s="76">
        <v>1</v>
      </c>
      <c r="M8" s="77">
        <f t="shared" si="0"/>
        <v>2</v>
      </c>
      <c r="N8" s="75" t="s">
        <v>82</v>
      </c>
      <c r="O8" s="99">
        <v>0.004733796296296296</v>
      </c>
      <c r="P8" s="75">
        <v>11.211</v>
      </c>
      <c r="Q8" s="56"/>
      <c r="R8" s="55" t="s">
        <v>8</v>
      </c>
    </row>
    <row r="9" spans="1:18" s="6" customFormat="1" ht="27.75" customHeight="1">
      <c r="A9" s="76">
        <v>3</v>
      </c>
      <c r="B9" s="20">
        <v>33</v>
      </c>
      <c r="C9" s="74" t="s">
        <v>24</v>
      </c>
      <c r="D9" s="20" t="s">
        <v>88</v>
      </c>
      <c r="E9" s="20" t="s">
        <v>112</v>
      </c>
      <c r="F9" s="59">
        <v>1984</v>
      </c>
      <c r="G9" s="75" t="s">
        <v>82</v>
      </c>
      <c r="H9" s="98">
        <v>0.002259606481481482</v>
      </c>
      <c r="I9" s="75">
        <v>5</v>
      </c>
      <c r="J9" s="75" t="s">
        <v>82</v>
      </c>
      <c r="K9" s="98">
        <v>0.0019097222222222222</v>
      </c>
      <c r="L9" s="76">
        <v>3</v>
      </c>
      <c r="M9" s="77">
        <f t="shared" si="0"/>
        <v>8</v>
      </c>
      <c r="N9" s="75">
        <v>8.161</v>
      </c>
      <c r="O9" s="98"/>
      <c r="P9" s="75">
        <v>8.15</v>
      </c>
      <c r="Q9" s="56"/>
      <c r="R9" s="55" t="s">
        <v>8</v>
      </c>
    </row>
    <row r="10" spans="1:18" s="6" customFormat="1" ht="27.75" customHeight="1">
      <c r="A10" s="76">
        <v>4</v>
      </c>
      <c r="B10" s="20">
        <v>36</v>
      </c>
      <c r="C10" s="90" t="s">
        <v>4</v>
      </c>
      <c r="D10" s="20" t="s">
        <v>113</v>
      </c>
      <c r="E10" s="20" t="s">
        <v>81</v>
      </c>
      <c r="F10" s="20">
        <v>1984</v>
      </c>
      <c r="G10" s="75" t="s">
        <v>82</v>
      </c>
      <c r="H10" s="98">
        <v>0.0025173611111111113</v>
      </c>
      <c r="I10" s="75">
        <v>7</v>
      </c>
      <c r="J10" s="76" t="s">
        <v>82</v>
      </c>
      <c r="K10" s="98">
        <v>0.0018981481481481482</v>
      </c>
      <c r="L10" s="76">
        <v>2</v>
      </c>
      <c r="M10" s="77">
        <f>I10+L10</f>
        <v>9</v>
      </c>
      <c r="N10" s="75">
        <v>11.22</v>
      </c>
      <c r="O10" s="98"/>
      <c r="P10" s="75">
        <v>5.12</v>
      </c>
      <c r="Q10" s="56"/>
      <c r="R10" s="55" t="s">
        <v>3</v>
      </c>
    </row>
    <row r="11" spans="1:18" s="6" customFormat="1" ht="27.75" customHeight="1">
      <c r="A11" s="76">
        <v>5</v>
      </c>
      <c r="B11" s="20">
        <v>1</v>
      </c>
      <c r="C11" s="90" t="s">
        <v>37</v>
      </c>
      <c r="D11" s="20" t="s">
        <v>84</v>
      </c>
      <c r="E11" s="20" t="s">
        <v>0</v>
      </c>
      <c r="F11" s="66">
        <v>1987</v>
      </c>
      <c r="G11" s="75" t="s">
        <v>82</v>
      </c>
      <c r="H11" s="98">
        <v>0.003239699074074074</v>
      </c>
      <c r="I11" s="75">
        <v>15</v>
      </c>
      <c r="J11" s="76" t="s">
        <v>82</v>
      </c>
      <c r="K11" s="98">
        <v>0.003136574074074074</v>
      </c>
      <c r="L11" s="76">
        <v>19</v>
      </c>
      <c r="M11" s="77">
        <f>I11+L11</f>
        <v>34</v>
      </c>
      <c r="N11" s="75">
        <v>8.17</v>
      </c>
      <c r="O11" s="98"/>
      <c r="P11" s="75">
        <v>5.12</v>
      </c>
      <c r="Q11" s="56"/>
      <c r="R11" s="55" t="s">
        <v>3</v>
      </c>
    </row>
    <row r="12" spans="1:18" s="6" customFormat="1" ht="30.75" customHeight="1">
      <c r="A12" s="76">
        <v>6</v>
      </c>
      <c r="B12" s="20">
        <v>40</v>
      </c>
      <c r="C12" s="91" t="s">
        <v>40</v>
      </c>
      <c r="D12" s="22" t="s">
        <v>85</v>
      </c>
      <c r="E12" s="20" t="s">
        <v>8</v>
      </c>
      <c r="F12" s="20">
        <v>1983</v>
      </c>
      <c r="G12" s="75" t="s">
        <v>82</v>
      </c>
      <c r="H12" s="98">
        <v>0.0020671296296296297</v>
      </c>
      <c r="I12" s="75">
        <v>3</v>
      </c>
      <c r="J12" s="76" t="s">
        <v>82</v>
      </c>
      <c r="K12" s="98">
        <v>0.0021412037037037038</v>
      </c>
      <c r="L12" s="76">
        <v>5</v>
      </c>
      <c r="M12" s="77">
        <f t="shared" si="0"/>
        <v>8</v>
      </c>
      <c r="N12" s="75" t="s">
        <v>82</v>
      </c>
      <c r="O12" s="99">
        <v>0.004826388888888889</v>
      </c>
      <c r="P12" s="75">
        <v>3.101</v>
      </c>
      <c r="Q12" s="56"/>
      <c r="R12" s="79"/>
    </row>
    <row r="13" spans="1:18" s="6" customFormat="1" ht="27.75" customHeight="1">
      <c r="A13" s="76">
        <v>7</v>
      </c>
      <c r="B13" s="20">
        <v>87</v>
      </c>
      <c r="C13" s="74" t="s">
        <v>114</v>
      </c>
      <c r="D13" s="59" t="s">
        <v>110</v>
      </c>
      <c r="E13" s="20" t="s">
        <v>0</v>
      </c>
      <c r="F13" s="59">
        <v>1966</v>
      </c>
      <c r="G13" s="75" t="s">
        <v>82</v>
      </c>
      <c r="H13" s="98">
        <v>0.0025515046296296297</v>
      </c>
      <c r="I13" s="75">
        <v>8</v>
      </c>
      <c r="J13" s="76" t="s">
        <v>82</v>
      </c>
      <c r="K13" s="98">
        <v>0.0022453703703703702</v>
      </c>
      <c r="L13" s="76">
        <v>7</v>
      </c>
      <c r="M13" s="77">
        <f t="shared" si="0"/>
        <v>15</v>
      </c>
      <c r="N13" s="75">
        <v>8.17</v>
      </c>
      <c r="O13" s="98"/>
      <c r="P13" s="75">
        <v>2.081</v>
      </c>
      <c r="Q13" s="56"/>
      <c r="R13" s="79"/>
    </row>
    <row r="14" spans="1:18" s="6" customFormat="1" ht="27.75" customHeight="1" thickBot="1">
      <c r="A14" s="83">
        <v>8</v>
      </c>
      <c r="B14" s="28">
        <v>34</v>
      </c>
      <c r="C14" s="92" t="s">
        <v>12</v>
      </c>
      <c r="D14" s="28" t="s">
        <v>9</v>
      </c>
      <c r="E14" s="28">
        <v>1</v>
      </c>
      <c r="F14" s="28">
        <v>1988</v>
      </c>
      <c r="G14" s="82" t="s">
        <v>82</v>
      </c>
      <c r="H14" s="100">
        <v>0.0025671296296296297</v>
      </c>
      <c r="I14" s="82">
        <v>9</v>
      </c>
      <c r="J14" s="83" t="s">
        <v>82</v>
      </c>
      <c r="K14" s="100">
        <v>0.0024421296296296296</v>
      </c>
      <c r="L14" s="83">
        <v>9</v>
      </c>
      <c r="M14" s="84">
        <f t="shared" si="0"/>
        <v>18</v>
      </c>
      <c r="N14" s="82">
        <v>9.172</v>
      </c>
      <c r="O14" s="100"/>
      <c r="P14" s="82">
        <v>2.08</v>
      </c>
      <c r="Q14" s="101"/>
      <c r="R14" s="79"/>
    </row>
    <row r="15" spans="1:18" s="6" customFormat="1" ht="27.75" customHeight="1">
      <c r="A15" s="19">
        <v>9</v>
      </c>
      <c r="B15" s="19">
        <v>89</v>
      </c>
      <c r="C15" s="93" t="s">
        <v>15</v>
      </c>
      <c r="D15" s="19" t="s">
        <v>9</v>
      </c>
      <c r="E15" s="19">
        <v>1</v>
      </c>
      <c r="F15" s="19">
        <v>1976</v>
      </c>
      <c r="G15" s="80" t="s">
        <v>82</v>
      </c>
      <c r="H15" s="102">
        <v>0.0028482638888888885</v>
      </c>
      <c r="I15" s="80">
        <v>12</v>
      </c>
      <c r="J15" s="80" t="s">
        <v>82</v>
      </c>
      <c r="K15" s="102">
        <v>0.0023958333333333336</v>
      </c>
      <c r="L15" s="86">
        <v>8</v>
      </c>
      <c r="M15" s="87">
        <f>I15+L15</f>
        <v>20</v>
      </c>
      <c r="N15" s="80">
        <v>8.161</v>
      </c>
      <c r="O15" s="103"/>
      <c r="P15" s="79"/>
      <c r="Q15" s="79"/>
      <c r="R15" s="79"/>
    </row>
    <row r="16" spans="1:18" s="6" customFormat="1" ht="27.75" customHeight="1">
      <c r="A16" s="20">
        <v>10</v>
      </c>
      <c r="B16" s="20">
        <v>39</v>
      </c>
      <c r="C16" s="90" t="s">
        <v>32</v>
      </c>
      <c r="D16" s="20" t="s">
        <v>85</v>
      </c>
      <c r="E16" s="20" t="s">
        <v>8</v>
      </c>
      <c r="F16" s="66">
        <v>1972</v>
      </c>
      <c r="G16" s="75" t="s">
        <v>82</v>
      </c>
      <c r="H16" s="98">
        <v>0.0027649305555555556</v>
      </c>
      <c r="I16" s="75">
        <v>10</v>
      </c>
      <c r="J16" s="76" t="s">
        <v>82</v>
      </c>
      <c r="K16" s="98">
        <v>0.0025</v>
      </c>
      <c r="L16" s="76">
        <v>10</v>
      </c>
      <c r="M16" s="77">
        <f>I16+L16</f>
        <v>20</v>
      </c>
      <c r="N16" s="75">
        <v>8.16</v>
      </c>
      <c r="O16" s="103"/>
      <c r="P16" s="79"/>
      <c r="Q16" s="79"/>
      <c r="R16" s="79"/>
    </row>
    <row r="17" spans="1:18" s="6" customFormat="1" ht="31.5" customHeight="1">
      <c r="A17" s="20">
        <v>11</v>
      </c>
      <c r="B17" s="22">
        <v>38</v>
      </c>
      <c r="C17" s="94" t="s">
        <v>52</v>
      </c>
      <c r="D17" s="59" t="s">
        <v>110</v>
      </c>
      <c r="E17" s="22" t="s">
        <v>8</v>
      </c>
      <c r="F17" s="22">
        <v>1977</v>
      </c>
      <c r="G17" s="75" t="s">
        <v>82</v>
      </c>
      <c r="H17" s="98">
        <v>0.003147222222222222</v>
      </c>
      <c r="I17" s="75">
        <v>14</v>
      </c>
      <c r="J17" s="76" t="s">
        <v>82</v>
      </c>
      <c r="K17" s="98">
        <v>0.002777777777777778</v>
      </c>
      <c r="L17" s="76">
        <v>14</v>
      </c>
      <c r="M17" s="77">
        <f>I17+L17</f>
        <v>28</v>
      </c>
      <c r="N17" s="75">
        <v>8.16</v>
      </c>
      <c r="O17" s="55"/>
      <c r="P17" s="79"/>
      <c r="Q17" s="79"/>
      <c r="R17" s="79"/>
    </row>
    <row r="18" spans="1:18" s="6" customFormat="1" ht="27.75" customHeight="1">
      <c r="A18" s="20">
        <v>12</v>
      </c>
      <c r="B18" s="20">
        <v>93</v>
      </c>
      <c r="C18" s="89" t="s">
        <v>18</v>
      </c>
      <c r="D18" s="20" t="s">
        <v>9</v>
      </c>
      <c r="E18" s="20">
        <v>1</v>
      </c>
      <c r="F18" s="20">
        <v>1987</v>
      </c>
      <c r="G18" s="75">
        <v>11.28</v>
      </c>
      <c r="H18" s="98"/>
      <c r="I18" s="75">
        <v>23</v>
      </c>
      <c r="J18" s="75" t="s">
        <v>82</v>
      </c>
      <c r="K18" s="98">
        <v>0.0025925925925925925</v>
      </c>
      <c r="L18" s="76">
        <v>11</v>
      </c>
      <c r="M18" s="77">
        <f>I18+L18</f>
        <v>34</v>
      </c>
      <c r="N18" s="75">
        <v>8.16</v>
      </c>
      <c r="O18" s="55"/>
      <c r="P18" s="79"/>
      <c r="Q18" s="79"/>
      <c r="R18" s="79"/>
    </row>
    <row r="19" spans="1:18" s="6" customFormat="1" ht="27.75" customHeight="1">
      <c r="A19" s="20">
        <v>13</v>
      </c>
      <c r="B19" s="20">
        <v>66</v>
      </c>
      <c r="C19" s="89" t="s">
        <v>111</v>
      </c>
      <c r="D19" s="20" t="s">
        <v>9</v>
      </c>
      <c r="E19" s="20">
        <v>1</v>
      </c>
      <c r="F19" s="20">
        <v>1988</v>
      </c>
      <c r="G19" s="75" t="s">
        <v>82</v>
      </c>
      <c r="H19" s="98">
        <v>0.0033040509259259256</v>
      </c>
      <c r="I19" s="75">
        <v>16</v>
      </c>
      <c r="J19" s="76" t="s">
        <v>82</v>
      </c>
      <c r="K19" s="98">
        <v>0.0029861111111111113</v>
      </c>
      <c r="L19" s="76">
        <v>15</v>
      </c>
      <c r="M19" s="77">
        <f>I19+L19</f>
        <v>31</v>
      </c>
      <c r="N19" s="75">
        <v>8.15</v>
      </c>
      <c r="O19" s="55"/>
      <c r="P19" s="79"/>
      <c r="Q19" s="79"/>
      <c r="R19" s="79"/>
    </row>
    <row r="20" spans="1:18" s="6" customFormat="1" ht="27.75" customHeight="1">
      <c r="A20" s="20">
        <v>14</v>
      </c>
      <c r="B20" s="22">
        <v>30</v>
      </c>
      <c r="C20" s="91" t="s">
        <v>10</v>
      </c>
      <c r="D20" s="22" t="s">
        <v>9</v>
      </c>
      <c r="E20" s="22">
        <v>1</v>
      </c>
      <c r="F20" s="22">
        <v>1977</v>
      </c>
      <c r="G20" s="75" t="s">
        <v>82</v>
      </c>
      <c r="H20" s="98">
        <v>0.0031035879629629625</v>
      </c>
      <c r="I20" s="75">
        <v>13</v>
      </c>
      <c r="J20" s="76" t="s">
        <v>82</v>
      </c>
      <c r="K20" s="98">
        <v>0.0027662037037037034</v>
      </c>
      <c r="L20" s="76">
        <v>13</v>
      </c>
      <c r="M20" s="77">
        <f>I20+L20</f>
        <v>26</v>
      </c>
      <c r="N20" s="75">
        <v>8.142</v>
      </c>
      <c r="O20" s="55"/>
      <c r="P20" s="79"/>
      <c r="Q20" s="79"/>
      <c r="R20" s="79"/>
    </row>
    <row r="21" spans="1:18" s="6" customFormat="1" ht="27.75" customHeight="1">
      <c r="A21" s="20">
        <v>15</v>
      </c>
      <c r="B21" s="20">
        <v>88</v>
      </c>
      <c r="C21" s="74" t="s">
        <v>25</v>
      </c>
      <c r="D21" s="20" t="s">
        <v>88</v>
      </c>
      <c r="E21" s="20">
        <v>1</v>
      </c>
      <c r="F21" s="59">
        <v>1985</v>
      </c>
      <c r="G21" s="75">
        <v>12.31</v>
      </c>
      <c r="H21" s="98"/>
      <c r="I21" s="75">
        <v>17</v>
      </c>
      <c r="J21" s="76" t="s">
        <v>82</v>
      </c>
      <c r="K21" s="98">
        <v>0.003043981481481482</v>
      </c>
      <c r="L21" s="76">
        <v>17</v>
      </c>
      <c r="M21" s="77">
        <f>I21+L21</f>
        <v>34</v>
      </c>
      <c r="N21" s="75">
        <v>8.142</v>
      </c>
      <c r="O21" s="55"/>
      <c r="P21" s="79"/>
      <c r="Q21" s="79"/>
      <c r="R21" s="79"/>
    </row>
    <row r="22" spans="1:18" s="6" customFormat="1" ht="27.75" customHeight="1">
      <c r="A22" s="20">
        <v>16</v>
      </c>
      <c r="B22" s="20">
        <v>45</v>
      </c>
      <c r="C22" s="89" t="s">
        <v>13</v>
      </c>
      <c r="D22" s="20" t="s">
        <v>9</v>
      </c>
      <c r="E22" s="20">
        <v>1</v>
      </c>
      <c r="F22" s="20">
        <v>1983</v>
      </c>
      <c r="G22" s="75" t="s">
        <v>82</v>
      </c>
      <c r="H22" s="98">
        <v>0.002841435185185185</v>
      </c>
      <c r="I22" s="75">
        <v>11</v>
      </c>
      <c r="J22" s="75" t="s">
        <v>82</v>
      </c>
      <c r="K22" s="98">
        <v>0.0027199074074074074</v>
      </c>
      <c r="L22" s="76">
        <v>12</v>
      </c>
      <c r="M22" s="77">
        <f>I22+L22</f>
        <v>23</v>
      </c>
      <c r="N22" s="75">
        <v>7.14</v>
      </c>
      <c r="O22" s="55"/>
      <c r="P22" s="79"/>
      <c r="Q22" s="79"/>
      <c r="R22" s="79"/>
    </row>
    <row r="23" spans="1:18" s="6" customFormat="1" ht="31.5" customHeight="1">
      <c r="A23" s="20">
        <v>17</v>
      </c>
      <c r="B23" s="20">
        <v>2</v>
      </c>
      <c r="C23" s="90" t="s">
        <v>19</v>
      </c>
      <c r="D23" s="59" t="s">
        <v>90</v>
      </c>
      <c r="E23" s="20">
        <v>1</v>
      </c>
      <c r="F23" s="66">
        <v>1988</v>
      </c>
      <c r="G23" s="75">
        <v>11.29</v>
      </c>
      <c r="H23" s="98"/>
      <c r="I23" s="75">
        <v>20</v>
      </c>
      <c r="J23" s="76" t="s">
        <v>82</v>
      </c>
      <c r="K23" s="98">
        <v>0.002997685185185185</v>
      </c>
      <c r="L23" s="76">
        <v>16</v>
      </c>
      <c r="M23" s="77">
        <f>I23+L23</f>
        <v>36</v>
      </c>
      <c r="N23" s="75">
        <v>4.11</v>
      </c>
      <c r="O23" s="55"/>
      <c r="P23" s="79"/>
      <c r="Q23" s="79"/>
      <c r="R23" s="79"/>
    </row>
    <row r="24" spans="1:18" s="6" customFormat="1" ht="27.75" customHeight="1" thickBot="1">
      <c r="A24" s="28">
        <v>18</v>
      </c>
      <c r="B24" s="28">
        <v>44</v>
      </c>
      <c r="C24" s="92" t="s">
        <v>16</v>
      </c>
      <c r="D24" s="28" t="s">
        <v>9</v>
      </c>
      <c r="E24" s="28" t="s">
        <v>3</v>
      </c>
      <c r="F24" s="28">
        <v>1983</v>
      </c>
      <c r="G24" s="82" t="s">
        <v>82</v>
      </c>
      <c r="H24" s="100">
        <v>0.0020439814814814813</v>
      </c>
      <c r="I24" s="82">
        <v>2</v>
      </c>
      <c r="J24" s="83" t="s">
        <v>82</v>
      </c>
      <c r="K24" s="100">
        <v>0.0020370370370370373</v>
      </c>
      <c r="L24" s="83">
        <v>4</v>
      </c>
      <c r="M24" s="84">
        <f>I24+L24</f>
        <v>6</v>
      </c>
      <c r="N24" s="104">
        <v>2.1</v>
      </c>
      <c r="O24" s="85"/>
      <c r="P24" s="79"/>
      <c r="Q24" s="79"/>
      <c r="R24" s="79"/>
    </row>
    <row r="25" spans="1:18" s="6" customFormat="1" ht="27.75" customHeight="1">
      <c r="A25" s="19">
        <v>19</v>
      </c>
      <c r="B25" s="19">
        <v>29</v>
      </c>
      <c r="C25" s="95" t="s">
        <v>79</v>
      </c>
      <c r="D25" s="19" t="s">
        <v>80</v>
      </c>
      <c r="E25" s="19" t="s">
        <v>81</v>
      </c>
      <c r="F25" s="19">
        <v>1991</v>
      </c>
      <c r="G25" s="80">
        <v>12.302</v>
      </c>
      <c r="H25" s="102"/>
      <c r="I25" s="80">
        <v>19</v>
      </c>
      <c r="J25" s="80" t="s">
        <v>82</v>
      </c>
      <c r="K25" s="102">
        <v>0.0030671296296296297</v>
      </c>
      <c r="L25" s="86">
        <v>18</v>
      </c>
      <c r="M25" s="87">
        <f aca="true" t="shared" si="1" ref="M25:M54">I25+L25</f>
        <v>37</v>
      </c>
      <c r="N25" s="79"/>
      <c r="O25" s="79"/>
      <c r="P25" s="79"/>
      <c r="Q25" s="79"/>
      <c r="R25" s="79"/>
    </row>
    <row r="26" spans="1:18" s="6" customFormat="1" ht="27.75" customHeight="1">
      <c r="A26" s="20">
        <v>20</v>
      </c>
      <c r="B26" s="20">
        <v>5</v>
      </c>
      <c r="C26" s="90" t="s">
        <v>83</v>
      </c>
      <c r="D26" s="20" t="s">
        <v>84</v>
      </c>
      <c r="E26" s="20" t="s">
        <v>8</v>
      </c>
      <c r="F26" s="66">
        <v>1986</v>
      </c>
      <c r="G26" s="75">
        <v>12.31</v>
      </c>
      <c r="H26" s="98"/>
      <c r="I26" s="75">
        <v>17</v>
      </c>
      <c r="J26" s="76" t="s">
        <v>82</v>
      </c>
      <c r="K26" s="98">
        <v>0.003310185185185185</v>
      </c>
      <c r="L26" s="76">
        <v>21</v>
      </c>
      <c r="M26" s="77">
        <f t="shared" si="1"/>
        <v>38</v>
      </c>
      <c r="N26" s="79"/>
      <c r="O26" s="79"/>
      <c r="P26" s="79"/>
      <c r="Q26" s="79"/>
      <c r="R26" s="79"/>
    </row>
    <row r="27" spans="1:18" s="6" customFormat="1" ht="27.75" customHeight="1">
      <c r="A27" s="20">
        <v>21</v>
      </c>
      <c r="B27" s="20">
        <v>21</v>
      </c>
      <c r="C27" s="96" t="s">
        <v>36</v>
      </c>
      <c r="D27" s="20" t="s">
        <v>84</v>
      </c>
      <c r="E27" s="20" t="s">
        <v>0</v>
      </c>
      <c r="F27" s="66">
        <v>1984</v>
      </c>
      <c r="G27" s="75" t="s">
        <v>82</v>
      </c>
      <c r="H27" s="98">
        <v>0.0021180555555555553</v>
      </c>
      <c r="I27" s="75">
        <v>4</v>
      </c>
      <c r="J27" s="76">
        <v>5.19</v>
      </c>
      <c r="K27" s="98"/>
      <c r="L27" s="76">
        <v>38</v>
      </c>
      <c r="M27" s="77">
        <f t="shared" si="1"/>
        <v>42</v>
      </c>
      <c r="N27" s="79"/>
      <c r="O27" s="79"/>
      <c r="P27" s="79"/>
      <c r="Q27" s="79"/>
      <c r="R27" s="79"/>
    </row>
    <row r="28" spans="1:18" s="6" customFormat="1" ht="27.75" customHeight="1">
      <c r="A28" s="20">
        <v>22</v>
      </c>
      <c r="B28" s="20">
        <v>73</v>
      </c>
      <c r="C28" s="90" t="s">
        <v>39</v>
      </c>
      <c r="D28" s="20" t="s">
        <v>85</v>
      </c>
      <c r="E28" s="20">
        <v>1</v>
      </c>
      <c r="F28" s="66">
        <v>1982</v>
      </c>
      <c r="G28" s="75">
        <v>11.29</v>
      </c>
      <c r="H28" s="98"/>
      <c r="I28" s="75">
        <v>20</v>
      </c>
      <c r="J28" s="76" t="s">
        <v>82</v>
      </c>
      <c r="K28" s="98">
        <v>0.0034606481481481485</v>
      </c>
      <c r="L28" s="76">
        <v>25</v>
      </c>
      <c r="M28" s="77">
        <f t="shared" si="1"/>
        <v>45</v>
      </c>
      <c r="N28" s="79"/>
      <c r="O28" s="79"/>
      <c r="P28" s="79"/>
      <c r="Q28" s="79"/>
      <c r="R28" s="79"/>
    </row>
    <row r="29" spans="1:18" s="6" customFormat="1" ht="27.75" customHeight="1">
      <c r="A29" s="20">
        <v>23</v>
      </c>
      <c r="B29" s="20">
        <v>12</v>
      </c>
      <c r="C29" s="96" t="s">
        <v>22</v>
      </c>
      <c r="D29" s="22" t="s">
        <v>86</v>
      </c>
      <c r="E29" s="20" t="s">
        <v>8</v>
      </c>
      <c r="F29" s="20">
        <v>1980</v>
      </c>
      <c r="G29" s="75">
        <v>11.281</v>
      </c>
      <c r="H29" s="98"/>
      <c r="I29" s="75">
        <v>22</v>
      </c>
      <c r="J29" s="75" t="s">
        <v>82</v>
      </c>
      <c r="K29" s="98">
        <v>0.003368055555555555</v>
      </c>
      <c r="L29" s="76">
        <v>24</v>
      </c>
      <c r="M29" s="77">
        <f t="shared" si="1"/>
        <v>46</v>
      </c>
      <c r="N29" s="79"/>
      <c r="O29" s="79"/>
      <c r="P29" s="79"/>
      <c r="Q29" s="79"/>
      <c r="R29" s="79"/>
    </row>
    <row r="30" spans="1:18" s="6" customFormat="1" ht="27.75" customHeight="1">
      <c r="A30" s="20">
        <v>24</v>
      </c>
      <c r="B30" s="22">
        <v>48</v>
      </c>
      <c r="C30" s="94" t="s">
        <v>42</v>
      </c>
      <c r="D30" s="22" t="s">
        <v>85</v>
      </c>
      <c r="E30" s="22" t="s">
        <v>3</v>
      </c>
      <c r="F30" s="22">
        <v>1988</v>
      </c>
      <c r="G30" s="75">
        <v>10.25</v>
      </c>
      <c r="H30" s="98"/>
      <c r="I30" s="75">
        <v>24</v>
      </c>
      <c r="J30" s="76" t="s">
        <v>82</v>
      </c>
      <c r="K30" s="98">
        <v>0.003344907407407407</v>
      </c>
      <c r="L30" s="76">
        <v>23</v>
      </c>
      <c r="M30" s="77">
        <f t="shared" si="1"/>
        <v>47</v>
      </c>
      <c r="N30" s="79"/>
      <c r="O30" s="79"/>
      <c r="P30" s="79"/>
      <c r="Q30" s="79"/>
      <c r="R30" s="79"/>
    </row>
    <row r="31" spans="1:18" s="6" customFormat="1" ht="27.75" customHeight="1">
      <c r="A31" s="20">
        <v>25</v>
      </c>
      <c r="B31" s="20">
        <v>15</v>
      </c>
      <c r="C31" s="97" t="s">
        <v>17</v>
      </c>
      <c r="D31" s="20" t="s">
        <v>9</v>
      </c>
      <c r="E31" s="20">
        <v>1</v>
      </c>
      <c r="F31" s="20">
        <v>1963</v>
      </c>
      <c r="G31" s="75">
        <v>7.221</v>
      </c>
      <c r="H31" s="98"/>
      <c r="I31" s="75">
        <v>32</v>
      </c>
      <c r="J31" s="76" t="s">
        <v>82</v>
      </c>
      <c r="K31" s="98">
        <v>0.0033333333333333335</v>
      </c>
      <c r="L31" s="76">
        <v>22</v>
      </c>
      <c r="M31" s="77">
        <f t="shared" si="1"/>
        <v>54</v>
      </c>
      <c r="N31" s="79"/>
      <c r="O31" s="79"/>
      <c r="P31" s="79"/>
      <c r="Q31" s="79"/>
      <c r="R31" s="79"/>
    </row>
    <row r="32" spans="1:18" s="6" customFormat="1" ht="27.75" customHeight="1">
      <c r="A32" s="20">
        <v>26</v>
      </c>
      <c r="B32" s="22">
        <v>92</v>
      </c>
      <c r="C32" s="78" t="s">
        <v>87</v>
      </c>
      <c r="D32" s="22" t="s">
        <v>88</v>
      </c>
      <c r="E32" s="66">
        <v>1</v>
      </c>
      <c r="F32" s="66">
        <v>1996</v>
      </c>
      <c r="G32" s="75">
        <v>10.25</v>
      </c>
      <c r="H32" s="98"/>
      <c r="I32" s="75">
        <v>24</v>
      </c>
      <c r="J32" s="75">
        <v>10.241</v>
      </c>
      <c r="K32" s="98"/>
      <c r="L32" s="76">
        <v>30</v>
      </c>
      <c r="M32" s="77">
        <f t="shared" si="1"/>
        <v>54</v>
      </c>
      <c r="N32" s="79"/>
      <c r="O32" s="79"/>
      <c r="P32" s="79"/>
      <c r="Q32" s="79"/>
      <c r="R32" s="79"/>
    </row>
    <row r="33" spans="1:18" s="6" customFormat="1" ht="27.75" customHeight="1">
      <c r="A33" s="20">
        <v>27</v>
      </c>
      <c r="B33" s="20">
        <v>76</v>
      </c>
      <c r="C33" s="90" t="s">
        <v>89</v>
      </c>
      <c r="D33" s="22" t="s">
        <v>84</v>
      </c>
      <c r="E33" s="22">
        <v>1</v>
      </c>
      <c r="F33" s="20">
        <v>1995</v>
      </c>
      <c r="G33" s="75">
        <v>7.23</v>
      </c>
      <c r="H33" s="98"/>
      <c r="I33" s="75">
        <v>29</v>
      </c>
      <c r="J33" s="76">
        <v>11.251</v>
      </c>
      <c r="K33" s="98"/>
      <c r="L33" s="76">
        <v>26</v>
      </c>
      <c r="M33" s="77">
        <f t="shared" si="1"/>
        <v>55</v>
      </c>
      <c r="N33" s="79"/>
      <c r="O33" s="79"/>
      <c r="P33" s="79"/>
      <c r="Q33" s="79"/>
      <c r="R33" s="79"/>
    </row>
    <row r="34" spans="1:18" s="6" customFormat="1" ht="27.75" customHeight="1">
      <c r="A34" s="20">
        <v>27</v>
      </c>
      <c r="B34" s="20">
        <v>3</v>
      </c>
      <c r="C34" s="91" t="s">
        <v>1</v>
      </c>
      <c r="D34" s="22" t="s">
        <v>80</v>
      </c>
      <c r="E34" s="22">
        <v>1</v>
      </c>
      <c r="F34" s="66">
        <v>1991</v>
      </c>
      <c r="G34" s="75">
        <v>7.24</v>
      </c>
      <c r="H34" s="98"/>
      <c r="I34" s="75">
        <v>28</v>
      </c>
      <c r="J34" s="76">
        <v>11.25</v>
      </c>
      <c r="K34" s="98"/>
      <c r="L34" s="76">
        <v>27</v>
      </c>
      <c r="M34" s="77">
        <f t="shared" si="1"/>
        <v>55</v>
      </c>
      <c r="N34" s="79"/>
      <c r="O34" s="79"/>
      <c r="P34" s="79"/>
      <c r="Q34" s="79"/>
      <c r="R34" s="79"/>
    </row>
    <row r="35" spans="1:18" s="6" customFormat="1" ht="32.25" customHeight="1">
      <c r="A35" s="20">
        <v>27</v>
      </c>
      <c r="B35" s="20">
        <v>97</v>
      </c>
      <c r="C35" s="91" t="s">
        <v>23</v>
      </c>
      <c r="D35" s="59" t="s">
        <v>90</v>
      </c>
      <c r="E35" s="60">
        <v>1</v>
      </c>
      <c r="F35" s="60">
        <v>1968</v>
      </c>
      <c r="G35" s="75">
        <v>10.25</v>
      </c>
      <c r="H35" s="98"/>
      <c r="I35" s="75">
        <v>24</v>
      </c>
      <c r="J35" s="76">
        <v>9.222</v>
      </c>
      <c r="K35" s="98"/>
      <c r="L35" s="76">
        <v>31</v>
      </c>
      <c r="M35" s="77">
        <f t="shared" si="1"/>
        <v>55</v>
      </c>
      <c r="N35" s="79"/>
      <c r="O35" s="79"/>
      <c r="P35" s="79"/>
      <c r="Q35" s="79"/>
      <c r="R35" s="79"/>
    </row>
    <row r="36" spans="1:18" s="6" customFormat="1" ht="27.75" customHeight="1">
      <c r="A36" s="20">
        <v>30</v>
      </c>
      <c r="B36" s="20">
        <v>64</v>
      </c>
      <c r="C36" s="89" t="s">
        <v>11</v>
      </c>
      <c r="D36" s="20" t="s">
        <v>9</v>
      </c>
      <c r="E36" s="20">
        <v>1</v>
      </c>
      <c r="F36" s="20">
        <v>1986</v>
      </c>
      <c r="G36" s="75">
        <v>7.172</v>
      </c>
      <c r="H36" s="98"/>
      <c r="I36" s="75">
        <v>38</v>
      </c>
      <c r="J36" s="76" t="s">
        <v>82</v>
      </c>
      <c r="K36" s="98">
        <v>0.0032870370370370367</v>
      </c>
      <c r="L36" s="76">
        <v>20</v>
      </c>
      <c r="M36" s="77">
        <f t="shared" si="1"/>
        <v>58</v>
      </c>
      <c r="N36" s="79"/>
      <c r="O36" s="79"/>
      <c r="P36" s="79"/>
      <c r="Q36" s="79"/>
      <c r="R36" s="79"/>
    </row>
    <row r="37" spans="1:18" s="6" customFormat="1" ht="31.5" customHeight="1">
      <c r="A37" s="20">
        <v>31</v>
      </c>
      <c r="B37" s="20">
        <v>20</v>
      </c>
      <c r="C37" s="90" t="s">
        <v>91</v>
      </c>
      <c r="D37" s="59" t="s">
        <v>92</v>
      </c>
      <c r="E37" s="26">
        <v>1</v>
      </c>
      <c r="F37" s="26">
        <v>1978</v>
      </c>
      <c r="G37" s="75">
        <v>7.22</v>
      </c>
      <c r="H37" s="98"/>
      <c r="I37" s="75">
        <v>33</v>
      </c>
      <c r="J37" s="76">
        <v>11.231</v>
      </c>
      <c r="K37" s="98"/>
      <c r="L37" s="76">
        <v>28</v>
      </c>
      <c r="M37" s="77">
        <f t="shared" si="1"/>
        <v>61</v>
      </c>
      <c r="N37" s="79"/>
      <c r="O37" s="79"/>
      <c r="P37" s="79"/>
      <c r="Q37" s="79"/>
      <c r="R37" s="79"/>
    </row>
    <row r="38" spans="1:18" s="6" customFormat="1" ht="27.75" customHeight="1">
      <c r="A38" s="20">
        <v>31</v>
      </c>
      <c r="B38" s="22">
        <v>7</v>
      </c>
      <c r="C38" s="78" t="s">
        <v>93</v>
      </c>
      <c r="D38" s="22" t="s">
        <v>88</v>
      </c>
      <c r="E38" s="66">
        <v>1</v>
      </c>
      <c r="F38" s="66">
        <v>1996</v>
      </c>
      <c r="G38" s="75">
        <v>7.23</v>
      </c>
      <c r="H38" s="98"/>
      <c r="I38" s="75">
        <v>29</v>
      </c>
      <c r="J38" s="76">
        <v>8.21</v>
      </c>
      <c r="K38" s="98"/>
      <c r="L38" s="76">
        <v>32</v>
      </c>
      <c r="M38" s="77">
        <f t="shared" si="1"/>
        <v>61</v>
      </c>
      <c r="N38" s="79"/>
      <c r="O38" s="79"/>
      <c r="P38" s="79"/>
      <c r="Q38" s="79"/>
      <c r="R38" s="79"/>
    </row>
    <row r="39" spans="1:18" s="6" customFormat="1" ht="27.75" customHeight="1">
      <c r="A39" s="20">
        <v>33</v>
      </c>
      <c r="B39" s="20">
        <v>96</v>
      </c>
      <c r="C39" s="78" t="s">
        <v>94</v>
      </c>
      <c r="D39" s="22" t="s">
        <v>9</v>
      </c>
      <c r="E39" s="22">
        <v>1</v>
      </c>
      <c r="F39" s="22">
        <v>1983</v>
      </c>
      <c r="G39" s="75">
        <v>9.242</v>
      </c>
      <c r="H39" s="98"/>
      <c r="I39" s="75">
        <v>27</v>
      </c>
      <c r="J39" s="105">
        <v>8.2</v>
      </c>
      <c r="K39" s="98"/>
      <c r="L39" s="76">
        <v>35</v>
      </c>
      <c r="M39" s="77">
        <f t="shared" si="1"/>
        <v>62</v>
      </c>
      <c r="N39" s="79"/>
      <c r="O39" s="79"/>
      <c r="P39" s="79"/>
      <c r="Q39" s="79"/>
      <c r="R39" s="79"/>
    </row>
    <row r="40" spans="1:18" s="6" customFormat="1" ht="27.75" customHeight="1">
      <c r="A40" s="20">
        <v>34</v>
      </c>
      <c r="B40" s="20">
        <v>14</v>
      </c>
      <c r="C40" s="74" t="s">
        <v>21</v>
      </c>
      <c r="D40" s="20" t="s">
        <v>85</v>
      </c>
      <c r="E40" s="20" t="s">
        <v>8</v>
      </c>
      <c r="F40" s="59">
        <v>1993</v>
      </c>
      <c r="G40" s="75">
        <v>7.21</v>
      </c>
      <c r="H40" s="98"/>
      <c r="I40" s="75">
        <v>35</v>
      </c>
      <c r="J40" s="75">
        <v>10.25</v>
      </c>
      <c r="K40" s="98"/>
      <c r="L40" s="76">
        <v>29</v>
      </c>
      <c r="M40" s="77">
        <f t="shared" si="1"/>
        <v>64</v>
      </c>
      <c r="N40" s="79"/>
      <c r="O40" s="79"/>
      <c r="P40" s="79"/>
      <c r="Q40" s="79"/>
      <c r="R40" s="79"/>
    </row>
    <row r="41" spans="1:18" s="6" customFormat="1" ht="27.75" customHeight="1">
      <c r="A41" s="20">
        <v>35</v>
      </c>
      <c r="B41" s="22">
        <v>56</v>
      </c>
      <c r="C41" s="91" t="s">
        <v>95</v>
      </c>
      <c r="D41" s="22" t="s">
        <v>84</v>
      </c>
      <c r="E41" s="22">
        <v>1</v>
      </c>
      <c r="F41" s="22">
        <v>1997</v>
      </c>
      <c r="G41" s="75">
        <v>7.23</v>
      </c>
      <c r="H41" s="98"/>
      <c r="I41" s="75">
        <v>29</v>
      </c>
      <c r="J41" s="105">
        <v>7.2</v>
      </c>
      <c r="K41" s="98"/>
      <c r="L41" s="76">
        <v>37</v>
      </c>
      <c r="M41" s="77">
        <f t="shared" si="1"/>
        <v>66</v>
      </c>
      <c r="N41" s="79"/>
      <c r="O41" s="79"/>
      <c r="P41" s="79"/>
      <c r="Q41" s="79"/>
      <c r="R41" s="79"/>
    </row>
    <row r="42" spans="1:18" s="6" customFormat="1" ht="27.75" customHeight="1">
      <c r="A42" s="20">
        <v>36</v>
      </c>
      <c r="B42" s="20">
        <v>11</v>
      </c>
      <c r="C42" s="96" t="s">
        <v>5</v>
      </c>
      <c r="D42" s="22" t="s">
        <v>86</v>
      </c>
      <c r="E42" s="20">
        <v>1</v>
      </c>
      <c r="F42" s="20">
        <v>1986</v>
      </c>
      <c r="G42" s="75">
        <v>7.21</v>
      </c>
      <c r="H42" s="98"/>
      <c r="I42" s="75">
        <v>35</v>
      </c>
      <c r="J42" s="76">
        <v>8.21</v>
      </c>
      <c r="K42" s="98"/>
      <c r="L42" s="76">
        <v>32</v>
      </c>
      <c r="M42" s="77">
        <f t="shared" si="1"/>
        <v>67</v>
      </c>
      <c r="N42" s="79"/>
      <c r="O42" s="79"/>
      <c r="P42" s="79"/>
      <c r="Q42" s="79"/>
      <c r="R42" s="79"/>
    </row>
    <row r="43" spans="1:18" s="6" customFormat="1" ht="27.75" customHeight="1">
      <c r="A43" s="20">
        <v>37</v>
      </c>
      <c r="B43" s="20">
        <v>94</v>
      </c>
      <c r="C43" s="90" t="s">
        <v>31</v>
      </c>
      <c r="D43" s="20" t="s">
        <v>85</v>
      </c>
      <c r="E43" s="20">
        <v>1</v>
      </c>
      <c r="F43" s="66">
        <v>1994</v>
      </c>
      <c r="G43" s="75">
        <v>7.172</v>
      </c>
      <c r="H43" s="98"/>
      <c r="I43" s="75">
        <v>38</v>
      </c>
      <c r="J43" s="75">
        <v>8.21</v>
      </c>
      <c r="K43" s="98"/>
      <c r="L43" s="76">
        <v>32</v>
      </c>
      <c r="M43" s="77">
        <f t="shared" si="1"/>
        <v>70</v>
      </c>
      <c r="N43" s="79"/>
      <c r="O43" s="79"/>
      <c r="P43" s="79"/>
      <c r="Q43" s="79"/>
      <c r="R43" s="79"/>
    </row>
    <row r="44" spans="1:18" s="6" customFormat="1" ht="27.75" customHeight="1">
      <c r="A44" s="20">
        <v>38</v>
      </c>
      <c r="B44" s="20">
        <v>4</v>
      </c>
      <c r="C44" s="90" t="s">
        <v>38</v>
      </c>
      <c r="D44" s="20" t="s">
        <v>84</v>
      </c>
      <c r="E44" s="20" t="s">
        <v>3</v>
      </c>
      <c r="F44" s="66">
        <v>1987</v>
      </c>
      <c r="G44" s="75">
        <v>7.192</v>
      </c>
      <c r="H44" s="98"/>
      <c r="I44" s="75">
        <v>37</v>
      </c>
      <c r="J44" s="106">
        <v>8.2</v>
      </c>
      <c r="K44" s="98"/>
      <c r="L44" s="76">
        <v>35</v>
      </c>
      <c r="M44" s="77">
        <f t="shared" si="1"/>
        <v>72</v>
      </c>
      <c r="N44" s="79"/>
      <c r="O44" s="79"/>
      <c r="P44" s="79"/>
      <c r="Q44" s="79"/>
      <c r="R44" s="79"/>
    </row>
    <row r="45" spans="1:18" s="6" customFormat="1" ht="27.75" customHeight="1">
      <c r="A45" s="20">
        <v>39</v>
      </c>
      <c r="B45" s="20">
        <v>35</v>
      </c>
      <c r="C45" s="91" t="s">
        <v>96</v>
      </c>
      <c r="D45" s="22" t="s">
        <v>84</v>
      </c>
      <c r="E45" s="22">
        <v>1</v>
      </c>
      <c r="F45" s="22">
        <v>1998</v>
      </c>
      <c r="G45" s="75">
        <v>7.22</v>
      </c>
      <c r="H45" s="98"/>
      <c r="I45" s="75">
        <v>33</v>
      </c>
      <c r="J45" s="76">
        <v>3.13</v>
      </c>
      <c r="K45" s="98"/>
      <c r="L45" s="76">
        <v>46</v>
      </c>
      <c r="M45" s="77">
        <f t="shared" si="1"/>
        <v>79</v>
      </c>
      <c r="N45" s="79"/>
      <c r="O45" s="79"/>
      <c r="P45" s="79"/>
      <c r="Q45" s="79"/>
      <c r="R45" s="79"/>
    </row>
    <row r="46" spans="1:18" s="6" customFormat="1" ht="27.75" customHeight="1">
      <c r="A46" s="20">
        <v>40</v>
      </c>
      <c r="B46" s="20">
        <v>6</v>
      </c>
      <c r="C46" s="90" t="s">
        <v>27</v>
      </c>
      <c r="D46" s="20" t="s">
        <v>88</v>
      </c>
      <c r="E46" s="20">
        <v>1</v>
      </c>
      <c r="F46" s="66">
        <v>1980</v>
      </c>
      <c r="G46" s="75">
        <v>6.17</v>
      </c>
      <c r="H46" s="98"/>
      <c r="I46" s="75">
        <v>41</v>
      </c>
      <c r="J46" s="76">
        <v>5.17</v>
      </c>
      <c r="K46" s="98"/>
      <c r="L46" s="76">
        <v>39</v>
      </c>
      <c r="M46" s="77">
        <f t="shared" si="1"/>
        <v>80</v>
      </c>
      <c r="N46" s="79"/>
      <c r="O46" s="79"/>
      <c r="P46" s="79"/>
      <c r="Q46" s="79"/>
      <c r="R46" s="79"/>
    </row>
    <row r="47" spans="1:18" s="6" customFormat="1" ht="27.75" customHeight="1">
      <c r="A47" s="20">
        <v>40</v>
      </c>
      <c r="B47" s="20">
        <v>95</v>
      </c>
      <c r="C47" s="90" t="s">
        <v>97</v>
      </c>
      <c r="D47" s="20" t="s">
        <v>85</v>
      </c>
      <c r="E47" s="20">
        <v>1</v>
      </c>
      <c r="F47" s="66">
        <v>1994</v>
      </c>
      <c r="G47" s="75">
        <v>7.172</v>
      </c>
      <c r="H47" s="98"/>
      <c r="I47" s="75">
        <v>38</v>
      </c>
      <c r="J47" s="76">
        <v>5.16</v>
      </c>
      <c r="K47" s="98"/>
      <c r="L47" s="76">
        <v>42</v>
      </c>
      <c r="M47" s="77">
        <f t="shared" si="1"/>
        <v>80</v>
      </c>
      <c r="N47" s="79"/>
      <c r="O47" s="79"/>
      <c r="P47" s="79"/>
      <c r="Q47" s="79"/>
      <c r="R47" s="79"/>
    </row>
    <row r="48" spans="1:18" s="6" customFormat="1" ht="27.75" customHeight="1">
      <c r="A48" s="20">
        <v>42</v>
      </c>
      <c r="B48" s="20">
        <v>23</v>
      </c>
      <c r="C48" s="90" t="s">
        <v>98</v>
      </c>
      <c r="D48" s="20" t="s">
        <v>85</v>
      </c>
      <c r="E48" s="20">
        <v>1</v>
      </c>
      <c r="F48" s="20">
        <v>1991</v>
      </c>
      <c r="G48" s="75">
        <v>6.17</v>
      </c>
      <c r="H48" s="98"/>
      <c r="I48" s="75">
        <v>41</v>
      </c>
      <c r="J48" s="76">
        <v>5.16</v>
      </c>
      <c r="K48" s="98"/>
      <c r="L48" s="76">
        <v>42</v>
      </c>
      <c r="M48" s="77">
        <f t="shared" si="1"/>
        <v>83</v>
      </c>
      <c r="N48" s="79"/>
      <c r="O48" s="79"/>
      <c r="P48" s="79"/>
      <c r="Q48" s="79"/>
      <c r="R48" s="79"/>
    </row>
    <row r="49" spans="1:18" s="6" customFormat="1" ht="27.75" customHeight="1">
      <c r="A49" s="20">
        <v>43</v>
      </c>
      <c r="B49" s="20">
        <v>86</v>
      </c>
      <c r="C49" s="91" t="s">
        <v>99</v>
      </c>
      <c r="D49" s="59" t="s">
        <v>49</v>
      </c>
      <c r="E49" s="22">
        <v>1</v>
      </c>
      <c r="F49" s="66">
        <v>1990</v>
      </c>
      <c r="G49" s="75">
        <v>5.162</v>
      </c>
      <c r="H49" s="98"/>
      <c r="I49" s="75">
        <v>45</v>
      </c>
      <c r="J49" s="75">
        <v>5.162</v>
      </c>
      <c r="K49" s="98"/>
      <c r="L49" s="76">
        <v>40</v>
      </c>
      <c r="M49" s="77">
        <f t="shared" si="1"/>
        <v>85</v>
      </c>
      <c r="N49" s="79"/>
      <c r="O49" s="79"/>
      <c r="P49" s="79"/>
      <c r="Q49" s="79"/>
      <c r="R49" s="79"/>
    </row>
    <row r="50" spans="1:18" s="6" customFormat="1" ht="27.75" customHeight="1">
      <c r="A50" s="20">
        <v>44</v>
      </c>
      <c r="B50" s="22">
        <v>77</v>
      </c>
      <c r="C50" s="78" t="s">
        <v>100</v>
      </c>
      <c r="D50" s="22" t="s">
        <v>9</v>
      </c>
      <c r="E50" s="66">
        <v>1</v>
      </c>
      <c r="F50" s="66">
        <v>1995</v>
      </c>
      <c r="G50" s="75">
        <v>6.17</v>
      </c>
      <c r="H50" s="98"/>
      <c r="I50" s="75">
        <v>41</v>
      </c>
      <c r="J50" s="76">
        <v>5.152</v>
      </c>
      <c r="K50" s="98"/>
      <c r="L50" s="76">
        <v>45</v>
      </c>
      <c r="M50" s="77">
        <f t="shared" si="1"/>
        <v>86</v>
      </c>
      <c r="N50" s="79"/>
      <c r="O50" s="79"/>
      <c r="P50" s="79"/>
      <c r="Q50" s="79"/>
      <c r="R50" s="79"/>
    </row>
    <row r="51" spans="1:18" s="6" customFormat="1" ht="27.75" customHeight="1">
      <c r="A51" s="20">
        <v>45</v>
      </c>
      <c r="B51" s="20">
        <v>91</v>
      </c>
      <c r="C51" s="90" t="s">
        <v>101</v>
      </c>
      <c r="D51" s="59" t="s">
        <v>49</v>
      </c>
      <c r="E51" s="20">
        <v>1</v>
      </c>
      <c r="F51" s="66">
        <v>1991</v>
      </c>
      <c r="G51" s="75">
        <v>1.11</v>
      </c>
      <c r="H51" s="98"/>
      <c r="I51" s="75">
        <v>48</v>
      </c>
      <c r="J51" s="76">
        <v>5.162</v>
      </c>
      <c r="K51" s="98"/>
      <c r="L51" s="76">
        <v>40</v>
      </c>
      <c r="M51" s="77">
        <f t="shared" si="1"/>
        <v>88</v>
      </c>
      <c r="N51" s="79"/>
      <c r="O51" s="79"/>
      <c r="P51" s="79"/>
      <c r="Q51" s="79"/>
      <c r="R51" s="79"/>
    </row>
    <row r="52" spans="1:18" s="6" customFormat="1" ht="27.75" customHeight="1">
      <c r="A52" s="20">
        <v>46</v>
      </c>
      <c r="B52" s="22">
        <v>55</v>
      </c>
      <c r="C52" s="78" t="s">
        <v>102</v>
      </c>
      <c r="D52" s="22" t="s">
        <v>9</v>
      </c>
      <c r="E52" s="66">
        <v>1</v>
      </c>
      <c r="F52" s="66">
        <v>1995</v>
      </c>
      <c r="G52" s="75">
        <v>5.16</v>
      </c>
      <c r="H52" s="98"/>
      <c r="I52" s="75">
        <v>47</v>
      </c>
      <c r="J52" s="76">
        <v>5.16</v>
      </c>
      <c r="K52" s="98"/>
      <c r="L52" s="76">
        <v>42</v>
      </c>
      <c r="M52" s="77">
        <f t="shared" si="1"/>
        <v>89</v>
      </c>
      <c r="N52" s="79"/>
      <c r="O52" s="79"/>
      <c r="P52" s="79"/>
      <c r="Q52" s="79"/>
      <c r="R52" s="79"/>
    </row>
    <row r="53" spans="1:18" s="6" customFormat="1" ht="27.75" customHeight="1">
      <c r="A53" s="20">
        <v>46</v>
      </c>
      <c r="B53" s="20">
        <v>83</v>
      </c>
      <c r="C53" s="90" t="s">
        <v>103</v>
      </c>
      <c r="D53" s="20" t="s">
        <v>85</v>
      </c>
      <c r="E53" s="20">
        <v>1</v>
      </c>
      <c r="F53" s="66">
        <v>1995</v>
      </c>
      <c r="G53" s="75">
        <v>6.17</v>
      </c>
      <c r="H53" s="98"/>
      <c r="I53" s="75">
        <v>41</v>
      </c>
      <c r="J53" s="105">
        <v>2.1</v>
      </c>
      <c r="K53" s="98"/>
      <c r="L53" s="76">
        <v>48</v>
      </c>
      <c r="M53" s="77">
        <f t="shared" si="1"/>
        <v>89</v>
      </c>
      <c r="N53" s="79"/>
      <c r="O53" s="79"/>
      <c r="P53" s="79"/>
      <c r="Q53" s="79"/>
      <c r="R53" s="79"/>
    </row>
    <row r="54" spans="1:18" s="6" customFormat="1" ht="27.75" customHeight="1">
      <c r="A54" s="20">
        <v>48</v>
      </c>
      <c r="B54" s="20">
        <v>19</v>
      </c>
      <c r="C54" s="91" t="s">
        <v>43</v>
      </c>
      <c r="D54" s="60" t="s">
        <v>85</v>
      </c>
      <c r="E54" s="22">
        <v>1</v>
      </c>
      <c r="F54" s="60">
        <v>1996</v>
      </c>
      <c r="G54" s="75">
        <v>5.162</v>
      </c>
      <c r="H54" s="98"/>
      <c r="I54" s="75">
        <v>45</v>
      </c>
      <c r="J54" s="76">
        <v>2.11</v>
      </c>
      <c r="K54" s="98"/>
      <c r="L54" s="76">
        <v>47</v>
      </c>
      <c r="M54" s="77">
        <f t="shared" si="1"/>
        <v>92</v>
      </c>
      <c r="N54" s="79"/>
      <c r="O54" s="79"/>
      <c r="P54" s="79"/>
      <c r="Q54" s="79"/>
      <c r="R54" s="79"/>
    </row>
    <row r="55" spans="1:18" s="6" customFormat="1" ht="27.75" customHeight="1">
      <c r="A55" s="20" t="s">
        <v>68</v>
      </c>
      <c r="B55" s="20">
        <v>26</v>
      </c>
      <c r="C55" s="91" t="s">
        <v>104</v>
      </c>
      <c r="D55" s="20" t="s">
        <v>105</v>
      </c>
      <c r="E55" s="68">
        <v>1</v>
      </c>
      <c r="F55" s="60">
        <v>1983</v>
      </c>
      <c r="G55" s="75"/>
      <c r="H55" s="98"/>
      <c r="I55" s="75"/>
      <c r="J55" s="76"/>
      <c r="K55" s="98"/>
      <c r="L55" s="76"/>
      <c r="M55" s="77"/>
      <c r="N55" s="79"/>
      <c r="O55" s="79"/>
      <c r="P55" s="79"/>
      <c r="Q55" s="79"/>
      <c r="R55" s="79"/>
    </row>
    <row r="56" spans="1:18" s="6" customFormat="1" ht="27.75" customHeight="1">
      <c r="A56" s="20" t="s">
        <v>68</v>
      </c>
      <c r="B56" s="20">
        <v>9</v>
      </c>
      <c r="C56" s="91" t="s">
        <v>106</v>
      </c>
      <c r="D56" s="20" t="s">
        <v>105</v>
      </c>
      <c r="E56" s="69">
        <v>1</v>
      </c>
      <c r="F56" s="60">
        <v>1980</v>
      </c>
      <c r="G56" s="75"/>
      <c r="H56" s="98"/>
      <c r="I56" s="75"/>
      <c r="J56" s="76"/>
      <c r="K56" s="98"/>
      <c r="L56" s="76"/>
      <c r="M56" s="77"/>
      <c r="N56" s="79"/>
      <c r="O56" s="79"/>
      <c r="P56" s="79"/>
      <c r="Q56" s="79"/>
      <c r="R56" s="79"/>
    </row>
    <row r="57" spans="1:18" s="6" customFormat="1" ht="27.75" customHeight="1">
      <c r="A57" s="20" t="s">
        <v>68</v>
      </c>
      <c r="B57" s="20">
        <v>8</v>
      </c>
      <c r="C57" s="91" t="s">
        <v>107</v>
      </c>
      <c r="D57" s="20" t="s">
        <v>108</v>
      </c>
      <c r="E57" s="69">
        <v>1</v>
      </c>
      <c r="F57" s="60">
        <v>1979</v>
      </c>
      <c r="G57" s="107"/>
      <c r="H57" s="107"/>
      <c r="I57" s="76"/>
      <c r="J57" s="76"/>
      <c r="K57" s="98"/>
      <c r="L57" s="76"/>
      <c r="M57" s="77"/>
      <c r="N57" s="79"/>
      <c r="O57" s="79"/>
      <c r="P57" s="79"/>
      <c r="Q57" s="79"/>
      <c r="R57" s="79"/>
    </row>
    <row r="58" spans="1:18" s="6" customFormat="1" ht="27.75" customHeight="1">
      <c r="A58" s="20" t="s">
        <v>68</v>
      </c>
      <c r="B58" s="20">
        <v>43</v>
      </c>
      <c r="C58" s="91" t="s">
        <v>109</v>
      </c>
      <c r="D58" s="20" t="s">
        <v>108</v>
      </c>
      <c r="E58" s="68">
        <v>1</v>
      </c>
      <c r="F58" s="60">
        <v>1985</v>
      </c>
      <c r="G58" s="20"/>
      <c r="H58" s="20"/>
      <c r="I58" s="69"/>
      <c r="J58" s="20"/>
      <c r="K58" s="29"/>
      <c r="L58" s="20"/>
      <c r="M58" s="32"/>
      <c r="N58" s="61"/>
      <c r="O58" s="61"/>
      <c r="P58" s="61"/>
      <c r="Q58" s="61"/>
      <c r="R58" s="61"/>
    </row>
    <row r="59" spans="1:13" ht="15.75" customHeight="1">
      <c r="A59" s="13"/>
      <c r="B59" s="10"/>
      <c r="C59" s="12"/>
      <c r="D59" s="10"/>
      <c r="E59" s="10"/>
      <c r="F59" s="12"/>
      <c r="L59" s="11"/>
      <c r="M59" s="15"/>
    </row>
    <row r="60" spans="1:13" s="7" customFormat="1" ht="18.75" customHeight="1">
      <c r="A60" s="11" t="s">
        <v>132</v>
      </c>
      <c r="B60" s="8"/>
      <c r="C60" s="9"/>
      <c r="D60" s="8"/>
      <c r="E60" s="8"/>
      <c r="H60" s="14"/>
      <c r="I60" s="14"/>
      <c r="K60" s="70" t="s">
        <v>56</v>
      </c>
      <c r="M60" s="8" t="s">
        <v>135</v>
      </c>
    </row>
    <row r="61" spans="1:13" s="7" customFormat="1" ht="18.75" customHeight="1">
      <c r="A61" s="11"/>
      <c r="B61" s="8"/>
      <c r="C61" s="9"/>
      <c r="D61" s="8"/>
      <c r="E61" s="8"/>
      <c r="H61" s="14"/>
      <c r="I61" s="14"/>
      <c r="K61" s="70"/>
      <c r="M61" s="8"/>
    </row>
    <row r="62" spans="1:13" s="7" customFormat="1" ht="18.75" customHeight="1">
      <c r="A62" s="11" t="s">
        <v>134</v>
      </c>
      <c r="B62" s="8"/>
      <c r="C62" s="9"/>
      <c r="D62" s="8"/>
      <c r="E62" s="8"/>
      <c r="H62" s="14"/>
      <c r="I62" s="14"/>
      <c r="K62" s="18" t="s">
        <v>70</v>
      </c>
      <c r="M62" s="8" t="s">
        <v>135</v>
      </c>
    </row>
    <row r="63" spans="1:13" s="7" customFormat="1" ht="18.75" customHeight="1">
      <c r="A63" s="11"/>
      <c r="B63" s="8"/>
      <c r="C63" s="9"/>
      <c r="D63" s="8"/>
      <c r="E63" s="8"/>
      <c r="H63" s="14"/>
      <c r="I63" s="14"/>
      <c r="K63" s="18"/>
      <c r="M63" s="8"/>
    </row>
    <row r="64" spans="1:13" s="11" customFormat="1" ht="18.75" customHeight="1">
      <c r="A64" s="11" t="s">
        <v>133</v>
      </c>
      <c r="K64" s="11" t="s">
        <v>69</v>
      </c>
      <c r="M64" s="8" t="s">
        <v>135</v>
      </c>
    </row>
    <row r="65" spans="1:13" ht="18.75">
      <c r="A65" s="13"/>
      <c r="D65" s="3"/>
      <c r="E65" s="3"/>
      <c r="F65" s="13"/>
      <c r="G65" s="2"/>
      <c r="H65" s="2"/>
      <c r="I65" s="2"/>
      <c r="J65" s="2"/>
      <c r="K65" s="2"/>
      <c r="L65" s="2"/>
      <c r="M65" s="2"/>
    </row>
    <row r="66" ht="18.75">
      <c r="M66" s="15"/>
    </row>
    <row r="67" ht="18.75">
      <c r="M67" s="15"/>
    </row>
    <row r="68" ht="18.75">
      <c r="M68" s="15"/>
    </row>
    <row r="69" ht="18.75">
      <c r="M69" s="15"/>
    </row>
  </sheetData>
  <sheetProtection/>
  <mergeCells count="5">
    <mergeCell ref="R5:R6"/>
    <mergeCell ref="N5:O5"/>
    <mergeCell ref="G5:M5"/>
    <mergeCell ref="P5:Q5"/>
    <mergeCell ref="A1:Q1"/>
  </mergeCells>
  <printOptions/>
  <pageMargins left="0.4" right="0.28" top="0.4" bottom="0.24" header="0.36" footer="0.19"/>
  <pageSetup fitToHeight="1" fitToWidth="1" horizontalDpi="600" verticalDpi="6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34"/>
  <sheetViews>
    <sheetView zoomScale="85" zoomScaleNormal="85" zoomScalePageLayoutView="0" workbookViewId="0" topLeftCell="A1">
      <selection activeCell="R7" sqref="R7:R11"/>
    </sheetView>
  </sheetViews>
  <sheetFormatPr defaultColWidth="9.140625" defaultRowHeight="15"/>
  <cols>
    <col min="1" max="1" width="7.8515625" style="2" customWidth="1"/>
    <col min="2" max="2" width="8.8515625" style="2" customWidth="1"/>
    <col min="3" max="3" width="23.57421875" style="2" bestFit="1" customWidth="1"/>
    <col min="4" max="4" width="14.00390625" style="6" customWidth="1"/>
    <col min="5" max="5" width="6.57421875" style="5" customWidth="1"/>
    <col min="6" max="6" width="11.7109375" style="3" customWidth="1"/>
    <col min="7" max="7" width="8.421875" style="3" customWidth="1"/>
    <col min="8" max="8" width="8.7109375" style="17" customWidth="1"/>
    <col min="9" max="9" width="9.140625" style="2" customWidth="1"/>
    <col min="10" max="10" width="8.140625" style="2" bestFit="1" customWidth="1"/>
    <col min="11" max="11" width="9.421875" style="2" bestFit="1" customWidth="1"/>
    <col min="12" max="12" width="9.140625" style="2" customWidth="1"/>
    <col min="13" max="13" width="10.57421875" style="2" customWidth="1"/>
    <col min="14" max="17" width="9.140625" style="2" customWidth="1"/>
    <col min="18" max="18" width="12.57421875" style="2" customWidth="1"/>
    <col min="19" max="16384" width="9.140625" style="2" customWidth="1"/>
  </cols>
  <sheetData>
    <row r="1" spans="1:18" s="88" customFormat="1" ht="23.25">
      <c r="A1" s="156" t="s">
        <v>136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18.75">
      <c r="A2" s="2" t="s">
        <v>78</v>
      </c>
      <c r="B2" s="3"/>
      <c r="C2" s="1"/>
      <c r="D2" s="5"/>
      <c r="G2" s="8"/>
      <c r="H2" s="14"/>
      <c r="I2" s="14"/>
      <c r="J2" s="8"/>
      <c r="K2" s="14"/>
      <c r="L2" s="7"/>
      <c r="M2" s="16"/>
      <c r="R2" s="8" t="s">
        <v>53</v>
      </c>
    </row>
    <row r="3" spans="2:13" ht="9" customHeight="1">
      <c r="B3" s="3"/>
      <c r="C3" s="1"/>
      <c r="D3" s="5"/>
      <c r="G3" s="8"/>
      <c r="H3" s="14"/>
      <c r="I3" s="14"/>
      <c r="J3" s="8"/>
      <c r="L3" s="7"/>
      <c r="M3" s="8"/>
    </row>
    <row r="4" spans="1:13" ht="18.75">
      <c r="A4" s="18" t="s">
        <v>71</v>
      </c>
      <c r="B4" s="3"/>
      <c r="C4" s="1"/>
      <c r="G4" s="8"/>
      <c r="H4" s="14"/>
      <c r="I4" s="14"/>
      <c r="J4" s="8"/>
      <c r="L4" s="7"/>
      <c r="M4" s="15"/>
    </row>
    <row r="5" spans="1:18" s="7" customFormat="1" ht="15.75">
      <c r="A5" s="7" t="s">
        <v>62</v>
      </c>
      <c r="B5" s="8"/>
      <c r="C5" s="9"/>
      <c r="D5" s="8"/>
      <c r="E5" s="8"/>
      <c r="F5" s="8"/>
      <c r="G5" s="155" t="s">
        <v>66</v>
      </c>
      <c r="H5" s="155"/>
      <c r="I5" s="155"/>
      <c r="J5" s="155"/>
      <c r="K5" s="155"/>
      <c r="L5" s="155"/>
      <c r="M5" s="155"/>
      <c r="N5" s="155" t="s">
        <v>65</v>
      </c>
      <c r="O5" s="155"/>
      <c r="P5" s="155" t="s">
        <v>75</v>
      </c>
      <c r="Q5" s="155"/>
      <c r="R5" s="153" t="s">
        <v>76</v>
      </c>
    </row>
    <row r="6" spans="1:18" s="45" customFormat="1" ht="12.75">
      <c r="A6" s="41" t="s">
        <v>57</v>
      </c>
      <c r="B6" s="42" t="s">
        <v>46</v>
      </c>
      <c r="C6" s="43" t="s">
        <v>47</v>
      </c>
      <c r="D6" s="42" t="s">
        <v>131</v>
      </c>
      <c r="E6" s="42" t="s">
        <v>48</v>
      </c>
      <c r="F6" s="42" t="s">
        <v>74</v>
      </c>
      <c r="G6" s="42" t="s">
        <v>54</v>
      </c>
      <c r="H6" s="44" t="s">
        <v>55</v>
      </c>
      <c r="I6" s="41" t="s">
        <v>59</v>
      </c>
      <c r="J6" s="42" t="s">
        <v>54</v>
      </c>
      <c r="K6" s="44" t="s">
        <v>55</v>
      </c>
      <c r="L6" s="41" t="s">
        <v>60</v>
      </c>
      <c r="M6" s="42" t="s">
        <v>115</v>
      </c>
      <c r="N6" s="42" t="s">
        <v>54</v>
      </c>
      <c r="O6" s="42" t="s">
        <v>55</v>
      </c>
      <c r="P6" s="42" t="s">
        <v>54</v>
      </c>
      <c r="Q6" s="44" t="s">
        <v>55</v>
      </c>
      <c r="R6" s="154"/>
    </row>
    <row r="7" spans="1:18" ht="29.25" customHeight="1">
      <c r="A7" s="73">
        <v>1</v>
      </c>
      <c r="B7" s="34">
        <v>12</v>
      </c>
      <c r="C7" s="24" t="s">
        <v>44</v>
      </c>
      <c r="D7" s="59" t="s">
        <v>85</v>
      </c>
      <c r="E7" s="59" t="s">
        <v>0</v>
      </c>
      <c r="F7" s="59">
        <v>1987</v>
      </c>
      <c r="G7" s="26" t="s">
        <v>82</v>
      </c>
      <c r="H7" s="71">
        <v>0.003334259259259259</v>
      </c>
      <c r="I7" s="20">
        <v>1</v>
      </c>
      <c r="J7" s="26" t="s">
        <v>82</v>
      </c>
      <c r="K7" s="71">
        <v>0.0027083333333333334</v>
      </c>
      <c r="L7" s="20">
        <v>1</v>
      </c>
      <c r="M7" s="32">
        <f aca="true" t="shared" si="0" ref="M7:M14">I7+L7</f>
        <v>2</v>
      </c>
      <c r="N7" s="26">
        <v>13.27</v>
      </c>
      <c r="O7" s="64"/>
      <c r="P7" s="26" t="s">
        <v>82</v>
      </c>
      <c r="Q7" s="67">
        <v>0.005381944444444445</v>
      </c>
      <c r="R7" s="64" t="s">
        <v>8</v>
      </c>
    </row>
    <row r="8" spans="1:18" ht="29.25" customHeight="1">
      <c r="A8" s="73">
        <v>2</v>
      </c>
      <c r="B8" s="34">
        <v>61</v>
      </c>
      <c r="C8" s="23" t="s">
        <v>116</v>
      </c>
      <c r="D8" s="66" t="s">
        <v>85</v>
      </c>
      <c r="E8" s="20" t="s">
        <v>8</v>
      </c>
      <c r="F8" s="20">
        <v>1981</v>
      </c>
      <c r="G8" s="26">
        <v>11.27</v>
      </c>
      <c r="H8" s="20"/>
      <c r="I8" s="20">
        <v>3</v>
      </c>
      <c r="J8" s="26">
        <v>12.29</v>
      </c>
      <c r="K8" s="20"/>
      <c r="L8" s="20">
        <v>3</v>
      </c>
      <c r="M8" s="32">
        <f t="shared" si="0"/>
        <v>6</v>
      </c>
      <c r="N8" s="26">
        <v>12.26</v>
      </c>
      <c r="O8" s="64"/>
      <c r="P8" s="26">
        <v>14.292</v>
      </c>
      <c r="Q8" s="21"/>
      <c r="R8" s="64" t="s">
        <v>8</v>
      </c>
    </row>
    <row r="9" spans="1:18" ht="29.25" customHeight="1">
      <c r="A9" s="73">
        <v>3</v>
      </c>
      <c r="B9" s="34">
        <v>31</v>
      </c>
      <c r="C9" s="24" t="s">
        <v>7</v>
      </c>
      <c r="D9" s="59" t="s">
        <v>9</v>
      </c>
      <c r="E9" s="59" t="s">
        <v>8</v>
      </c>
      <c r="F9" s="59">
        <v>1977</v>
      </c>
      <c r="G9" s="26" t="s">
        <v>82</v>
      </c>
      <c r="H9" s="71">
        <v>0.003394791666666667</v>
      </c>
      <c r="I9" s="20">
        <v>2</v>
      </c>
      <c r="J9" s="26" t="s">
        <v>82</v>
      </c>
      <c r="K9" s="71">
        <v>0.0029861111111111113</v>
      </c>
      <c r="L9" s="20">
        <v>2</v>
      </c>
      <c r="M9" s="32">
        <f t="shared" si="0"/>
        <v>4</v>
      </c>
      <c r="N9" s="26">
        <v>12.27</v>
      </c>
      <c r="O9" s="64"/>
      <c r="P9" s="26">
        <v>11.27</v>
      </c>
      <c r="Q9" s="21"/>
      <c r="R9" s="64" t="s">
        <v>8</v>
      </c>
    </row>
    <row r="10" spans="1:18" ht="29.25" customHeight="1">
      <c r="A10" s="73">
        <v>4</v>
      </c>
      <c r="B10" s="34">
        <v>79</v>
      </c>
      <c r="C10" s="24" t="s">
        <v>6</v>
      </c>
      <c r="D10" s="59" t="s">
        <v>110</v>
      </c>
      <c r="E10" s="59" t="s">
        <v>8</v>
      </c>
      <c r="F10" s="59">
        <v>1988</v>
      </c>
      <c r="G10" s="26">
        <v>11.26</v>
      </c>
      <c r="H10" s="20"/>
      <c r="I10" s="20">
        <v>4</v>
      </c>
      <c r="J10" s="26">
        <v>11.26</v>
      </c>
      <c r="K10" s="20"/>
      <c r="L10" s="20">
        <v>4</v>
      </c>
      <c r="M10" s="32">
        <f t="shared" si="0"/>
        <v>8</v>
      </c>
      <c r="N10" s="26">
        <v>9.21</v>
      </c>
      <c r="O10" s="64"/>
      <c r="P10" s="26">
        <v>10.242</v>
      </c>
      <c r="Q10" s="21"/>
      <c r="R10" s="64" t="s">
        <v>3</v>
      </c>
    </row>
    <row r="11" spans="1:18" ht="29.25" customHeight="1">
      <c r="A11" s="73">
        <v>5</v>
      </c>
      <c r="B11" s="34">
        <v>57</v>
      </c>
      <c r="C11" s="24" t="s">
        <v>28</v>
      </c>
      <c r="D11" s="59" t="s">
        <v>88</v>
      </c>
      <c r="E11" s="59" t="s">
        <v>81</v>
      </c>
      <c r="F11" s="59">
        <v>1986</v>
      </c>
      <c r="G11" s="26">
        <v>7.172</v>
      </c>
      <c r="H11" s="20"/>
      <c r="I11" s="20">
        <v>7</v>
      </c>
      <c r="J11" s="26">
        <v>7.192</v>
      </c>
      <c r="K11" s="20"/>
      <c r="L11" s="20">
        <v>9</v>
      </c>
      <c r="M11" s="32">
        <f t="shared" si="0"/>
        <v>16</v>
      </c>
      <c r="N11" s="26">
        <v>8.171</v>
      </c>
      <c r="O11" s="64"/>
      <c r="P11" s="26">
        <v>5.14</v>
      </c>
      <c r="Q11" s="21"/>
      <c r="R11" s="64" t="s">
        <v>3</v>
      </c>
    </row>
    <row r="12" spans="1:18" ht="29.25" customHeight="1">
      <c r="A12" s="73">
        <v>6</v>
      </c>
      <c r="B12" s="34">
        <v>92</v>
      </c>
      <c r="C12" s="24" t="s">
        <v>2</v>
      </c>
      <c r="D12" s="59" t="s">
        <v>85</v>
      </c>
      <c r="E12" s="59" t="s">
        <v>81</v>
      </c>
      <c r="F12" s="59">
        <v>1990</v>
      </c>
      <c r="G12" s="26">
        <v>6.17</v>
      </c>
      <c r="H12" s="20"/>
      <c r="I12" s="20">
        <v>9</v>
      </c>
      <c r="J12" s="26">
        <v>5.162</v>
      </c>
      <c r="K12" s="20"/>
      <c r="L12" s="20">
        <v>11</v>
      </c>
      <c r="M12" s="32">
        <f t="shared" si="0"/>
        <v>20</v>
      </c>
      <c r="N12" s="26">
        <v>6.16</v>
      </c>
      <c r="O12" s="64"/>
      <c r="P12" s="26">
        <v>3.112</v>
      </c>
      <c r="Q12" s="21"/>
      <c r="R12" s="61"/>
    </row>
    <row r="13" spans="1:18" ht="29.25" customHeight="1">
      <c r="A13" s="73">
        <v>7</v>
      </c>
      <c r="B13" s="34">
        <v>41</v>
      </c>
      <c r="C13" s="24" t="s">
        <v>120</v>
      </c>
      <c r="D13" s="59" t="s">
        <v>9</v>
      </c>
      <c r="E13" s="59" t="s">
        <v>121</v>
      </c>
      <c r="F13" s="59">
        <v>1983</v>
      </c>
      <c r="G13" s="26">
        <v>4.15</v>
      </c>
      <c r="H13" s="20"/>
      <c r="I13" s="20">
        <v>15</v>
      </c>
      <c r="J13" s="26">
        <v>3.12</v>
      </c>
      <c r="K13" s="20"/>
      <c r="L13" s="20">
        <v>16</v>
      </c>
      <c r="M13" s="32">
        <f t="shared" si="0"/>
        <v>31</v>
      </c>
      <c r="N13" s="26">
        <v>7.162</v>
      </c>
      <c r="O13" s="64"/>
      <c r="P13" s="26">
        <v>3.101</v>
      </c>
      <c r="Q13" s="21"/>
      <c r="R13" s="61"/>
    </row>
    <row r="14" spans="1:18" ht="29.25" customHeight="1" thickBot="1">
      <c r="A14" s="81">
        <v>8</v>
      </c>
      <c r="B14" s="35">
        <v>90</v>
      </c>
      <c r="C14" s="30" t="s">
        <v>51</v>
      </c>
      <c r="D14" s="62" t="s">
        <v>85</v>
      </c>
      <c r="E14" s="62">
        <v>1</v>
      </c>
      <c r="F14" s="62">
        <v>1996</v>
      </c>
      <c r="G14" s="31">
        <v>6.17</v>
      </c>
      <c r="H14" s="28"/>
      <c r="I14" s="28">
        <v>9</v>
      </c>
      <c r="J14" s="31">
        <v>6.182</v>
      </c>
      <c r="K14" s="28"/>
      <c r="L14" s="28">
        <v>10</v>
      </c>
      <c r="M14" s="33">
        <f t="shared" si="0"/>
        <v>19</v>
      </c>
      <c r="N14" s="31">
        <v>7.17</v>
      </c>
      <c r="O14" s="65"/>
      <c r="P14" s="58">
        <v>3.1</v>
      </c>
      <c r="Q14" s="27"/>
      <c r="R14" s="61"/>
    </row>
    <row r="15" spans="1:18" ht="27.75" customHeight="1">
      <c r="A15" s="36">
        <v>9</v>
      </c>
      <c r="B15" s="36">
        <v>16</v>
      </c>
      <c r="C15" s="37" t="s">
        <v>45</v>
      </c>
      <c r="D15" s="72" t="s">
        <v>85</v>
      </c>
      <c r="E15" s="72">
        <v>1</v>
      </c>
      <c r="F15" s="72">
        <v>1994</v>
      </c>
      <c r="G15" s="25">
        <v>6.17</v>
      </c>
      <c r="H15" s="19"/>
      <c r="I15" s="19">
        <v>9</v>
      </c>
      <c r="J15" s="25">
        <v>7.2</v>
      </c>
      <c r="K15" s="19"/>
      <c r="L15" s="19">
        <v>8</v>
      </c>
      <c r="M15" s="57">
        <f aca="true" t="shared" si="1" ref="M15:M24">I15+L15</f>
        <v>17</v>
      </c>
      <c r="N15" s="25">
        <v>5.14</v>
      </c>
      <c r="O15" s="63"/>
      <c r="P15" s="61"/>
      <c r="Q15" s="61"/>
      <c r="R15" s="61"/>
    </row>
    <row r="16" spans="1:18" ht="27.75" customHeight="1">
      <c r="A16" s="34">
        <v>10</v>
      </c>
      <c r="B16" s="34">
        <v>29</v>
      </c>
      <c r="C16" s="24" t="s">
        <v>33</v>
      </c>
      <c r="D16" s="59" t="s">
        <v>85</v>
      </c>
      <c r="E16" s="59" t="s">
        <v>8</v>
      </c>
      <c r="F16" s="59">
        <v>1969</v>
      </c>
      <c r="G16" s="26">
        <v>7.22</v>
      </c>
      <c r="H16" s="20"/>
      <c r="I16" s="20">
        <v>6</v>
      </c>
      <c r="J16" s="26">
        <v>10.24</v>
      </c>
      <c r="K16" s="20"/>
      <c r="L16" s="20">
        <v>5</v>
      </c>
      <c r="M16" s="32">
        <f t="shared" si="1"/>
        <v>11</v>
      </c>
      <c r="N16" s="26">
        <v>5.13</v>
      </c>
      <c r="O16" s="64"/>
      <c r="P16" s="61"/>
      <c r="Q16" s="61"/>
      <c r="R16" s="61"/>
    </row>
    <row r="17" spans="1:18" ht="27.75" customHeight="1">
      <c r="A17" s="34">
        <v>11</v>
      </c>
      <c r="B17" s="34">
        <v>27</v>
      </c>
      <c r="C17" s="24" t="s">
        <v>117</v>
      </c>
      <c r="D17" s="59" t="s">
        <v>9</v>
      </c>
      <c r="E17" s="59">
        <v>1</v>
      </c>
      <c r="F17" s="59">
        <v>1986</v>
      </c>
      <c r="G17" s="26">
        <v>8.23</v>
      </c>
      <c r="H17" s="20"/>
      <c r="I17" s="20">
        <v>5</v>
      </c>
      <c r="J17" s="26">
        <v>10.24</v>
      </c>
      <c r="K17" s="20"/>
      <c r="L17" s="20">
        <v>5</v>
      </c>
      <c r="M17" s="32">
        <f t="shared" si="1"/>
        <v>10</v>
      </c>
      <c r="N17" s="26">
        <v>5.122</v>
      </c>
      <c r="O17" s="64"/>
      <c r="P17" s="61"/>
      <c r="Q17" s="61"/>
      <c r="R17" s="61"/>
    </row>
    <row r="18" spans="1:18" ht="27.75" customHeight="1">
      <c r="A18" s="34">
        <v>12</v>
      </c>
      <c r="B18" s="34">
        <v>54</v>
      </c>
      <c r="C18" s="24" t="s">
        <v>20</v>
      </c>
      <c r="D18" s="59" t="s">
        <v>88</v>
      </c>
      <c r="E18" s="59">
        <v>1</v>
      </c>
      <c r="F18" s="59">
        <v>1989</v>
      </c>
      <c r="G18" s="26">
        <v>6.162</v>
      </c>
      <c r="H18" s="20"/>
      <c r="I18" s="20">
        <v>13</v>
      </c>
      <c r="J18" s="26">
        <v>5.16</v>
      </c>
      <c r="K18" s="20"/>
      <c r="L18" s="20">
        <v>12</v>
      </c>
      <c r="M18" s="32">
        <f t="shared" si="1"/>
        <v>25</v>
      </c>
      <c r="N18" s="26">
        <v>5.122</v>
      </c>
      <c r="O18" s="64"/>
      <c r="P18" s="61"/>
      <c r="Q18" s="61"/>
      <c r="R18" s="61"/>
    </row>
    <row r="19" spans="1:18" ht="30.75" customHeight="1">
      <c r="A19" s="34">
        <v>13</v>
      </c>
      <c r="B19" s="34">
        <v>58</v>
      </c>
      <c r="C19" s="24" t="s">
        <v>30</v>
      </c>
      <c r="D19" s="59" t="s">
        <v>9</v>
      </c>
      <c r="E19" s="59">
        <v>1</v>
      </c>
      <c r="F19" s="59">
        <v>1986</v>
      </c>
      <c r="G19" s="26">
        <v>7.172</v>
      </c>
      <c r="H19" s="20"/>
      <c r="I19" s="20">
        <v>7</v>
      </c>
      <c r="J19" s="26">
        <v>8.21</v>
      </c>
      <c r="K19" s="20"/>
      <c r="L19" s="20">
        <v>7</v>
      </c>
      <c r="M19" s="32">
        <f t="shared" si="1"/>
        <v>14</v>
      </c>
      <c r="N19" s="26">
        <v>5.121</v>
      </c>
      <c r="O19" s="64"/>
      <c r="P19" s="61"/>
      <c r="Q19" s="61"/>
      <c r="R19" s="61"/>
    </row>
    <row r="20" spans="1:18" ht="27.75" customHeight="1">
      <c r="A20" s="34">
        <v>14</v>
      </c>
      <c r="B20" s="34">
        <v>59</v>
      </c>
      <c r="C20" s="24" t="s">
        <v>118</v>
      </c>
      <c r="D20" s="59" t="s">
        <v>88</v>
      </c>
      <c r="E20" s="59">
        <v>1</v>
      </c>
      <c r="F20" s="59">
        <v>1985</v>
      </c>
      <c r="G20" s="26">
        <v>6.17</v>
      </c>
      <c r="H20" s="20"/>
      <c r="I20" s="20">
        <v>9</v>
      </c>
      <c r="J20" s="26">
        <v>5.152</v>
      </c>
      <c r="K20" s="20"/>
      <c r="L20" s="20">
        <v>13</v>
      </c>
      <c r="M20" s="32">
        <f t="shared" si="1"/>
        <v>22</v>
      </c>
      <c r="N20" s="26">
        <v>5.121</v>
      </c>
      <c r="O20" s="64"/>
      <c r="P20" s="61"/>
      <c r="Q20" s="61"/>
      <c r="R20" s="61"/>
    </row>
    <row r="21" spans="1:18" ht="27.75" customHeight="1">
      <c r="A21" s="34">
        <v>15</v>
      </c>
      <c r="B21" s="34">
        <v>84</v>
      </c>
      <c r="C21" s="24" t="s">
        <v>34</v>
      </c>
      <c r="D21" s="59" t="s">
        <v>85</v>
      </c>
      <c r="E21" s="59" t="s">
        <v>81</v>
      </c>
      <c r="F21" s="59">
        <v>1995</v>
      </c>
      <c r="G21" s="26">
        <v>2.11</v>
      </c>
      <c r="H21" s="20"/>
      <c r="I21" s="20">
        <v>19</v>
      </c>
      <c r="J21" s="26">
        <v>4.132</v>
      </c>
      <c r="K21" s="20"/>
      <c r="L21" s="20">
        <v>15</v>
      </c>
      <c r="M21" s="32">
        <f t="shared" si="1"/>
        <v>34</v>
      </c>
      <c r="N21" s="26">
        <v>3.091</v>
      </c>
      <c r="O21" s="64"/>
      <c r="P21" s="61"/>
      <c r="Q21" s="61"/>
      <c r="R21" s="61"/>
    </row>
    <row r="22" spans="1:18" ht="27.75" customHeight="1">
      <c r="A22" s="34">
        <v>16</v>
      </c>
      <c r="B22" s="34">
        <v>76</v>
      </c>
      <c r="C22" s="24" t="s">
        <v>35</v>
      </c>
      <c r="D22" s="59" t="s">
        <v>85</v>
      </c>
      <c r="E22" s="59">
        <v>1</v>
      </c>
      <c r="F22" s="59">
        <v>1995</v>
      </c>
      <c r="G22" s="26">
        <v>4.14</v>
      </c>
      <c r="H22" s="20"/>
      <c r="I22" s="20">
        <v>16</v>
      </c>
      <c r="J22" s="26">
        <v>2.11</v>
      </c>
      <c r="K22" s="20"/>
      <c r="L22" s="20">
        <v>18</v>
      </c>
      <c r="M22" s="32">
        <f t="shared" si="1"/>
        <v>34</v>
      </c>
      <c r="N22" s="26">
        <v>1.07</v>
      </c>
      <c r="O22" s="64"/>
      <c r="P22" s="61"/>
      <c r="Q22" s="61"/>
      <c r="R22" s="61"/>
    </row>
    <row r="23" spans="1:18" ht="27.75" customHeight="1">
      <c r="A23" s="34">
        <v>17</v>
      </c>
      <c r="B23" s="34">
        <v>74</v>
      </c>
      <c r="C23" s="24" t="s">
        <v>122</v>
      </c>
      <c r="D23" s="59" t="s">
        <v>9</v>
      </c>
      <c r="E23" s="59">
        <v>1</v>
      </c>
      <c r="F23" s="59">
        <v>1981</v>
      </c>
      <c r="G23" s="26">
        <v>2.11</v>
      </c>
      <c r="H23" s="20"/>
      <c r="I23" s="20">
        <v>19</v>
      </c>
      <c r="J23" s="26">
        <v>2.12</v>
      </c>
      <c r="K23" s="20"/>
      <c r="L23" s="20">
        <v>17</v>
      </c>
      <c r="M23" s="32">
        <f t="shared" si="1"/>
        <v>36</v>
      </c>
      <c r="N23" s="26">
        <v>1.07</v>
      </c>
      <c r="O23" s="64"/>
      <c r="P23" s="61"/>
      <c r="Q23" s="61"/>
      <c r="R23" s="61"/>
    </row>
    <row r="24" spans="1:18" ht="27.75" customHeight="1" thickBot="1">
      <c r="A24" s="35">
        <v>18</v>
      </c>
      <c r="B24" s="35">
        <v>30</v>
      </c>
      <c r="C24" s="30" t="s">
        <v>119</v>
      </c>
      <c r="D24" s="62" t="s">
        <v>88</v>
      </c>
      <c r="E24" s="62">
        <v>1</v>
      </c>
      <c r="F24" s="62">
        <v>1985</v>
      </c>
      <c r="G24" s="31">
        <v>5.17</v>
      </c>
      <c r="H24" s="28"/>
      <c r="I24" s="28">
        <v>14</v>
      </c>
      <c r="J24" s="31">
        <v>4.15</v>
      </c>
      <c r="K24" s="28"/>
      <c r="L24" s="28">
        <v>14</v>
      </c>
      <c r="M24" s="33">
        <f t="shared" si="1"/>
        <v>28</v>
      </c>
      <c r="N24" s="31">
        <v>1.03</v>
      </c>
      <c r="O24" s="65"/>
      <c r="P24" s="61"/>
      <c r="Q24" s="61"/>
      <c r="R24" s="61"/>
    </row>
    <row r="25" spans="1:18" ht="27.75" customHeight="1">
      <c r="A25" s="36">
        <v>19</v>
      </c>
      <c r="B25" s="36">
        <v>75</v>
      </c>
      <c r="C25" s="37" t="s">
        <v>123</v>
      </c>
      <c r="D25" s="72" t="s">
        <v>9</v>
      </c>
      <c r="E25" s="72">
        <v>1</v>
      </c>
      <c r="F25" s="72">
        <v>1976</v>
      </c>
      <c r="G25" s="25">
        <v>3.131</v>
      </c>
      <c r="H25" s="19"/>
      <c r="I25" s="19">
        <v>17</v>
      </c>
      <c r="J25" s="25">
        <v>2.1</v>
      </c>
      <c r="K25" s="19"/>
      <c r="L25" s="19">
        <v>20</v>
      </c>
      <c r="M25" s="57">
        <f>I25+L25</f>
        <v>37</v>
      </c>
      <c r="N25" s="61"/>
      <c r="O25" s="61"/>
      <c r="P25" s="61"/>
      <c r="Q25" s="61"/>
      <c r="R25" s="61"/>
    </row>
    <row r="26" spans="1:18" ht="27.75" customHeight="1">
      <c r="A26" s="34">
        <v>20</v>
      </c>
      <c r="B26" s="34">
        <v>45</v>
      </c>
      <c r="C26" s="23" t="s">
        <v>124</v>
      </c>
      <c r="D26" s="66" t="s">
        <v>9</v>
      </c>
      <c r="E26" s="20">
        <v>1</v>
      </c>
      <c r="F26" s="20">
        <v>1987</v>
      </c>
      <c r="G26" s="26">
        <v>1.11</v>
      </c>
      <c r="H26" s="20"/>
      <c r="I26" s="20">
        <v>21</v>
      </c>
      <c r="J26" s="26">
        <v>2.11</v>
      </c>
      <c r="K26" s="20"/>
      <c r="L26" s="20">
        <v>18</v>
      </c>
      <c r="M26" s="32">
        <f>I26+L26</f>
        <v>39</v>
      </c>
      <c r="N26" s="61"/>
      <c r="O26" s="61"/>
      <c r="P26" s="61"/>
      <c r="Q26" s="61"/>
      <c r="R26" s="61"/>
    </row>
    <row r="27" spans="1:18" ht="27.75" customHeight="1">
      <c r="A27" s="34">
        <v>20</v>
      </c>
      <c r="B27" s="34">
        <v>48</v>
      </c>
      <c r="C27" s="24" t="s">
        <v>125</v>
      </c>
      <c r="D27" s="59" t="s">
        <v>9</v>
      </c>
      <c r="E27" s="59">
        <v>1</v>
      </c>
      <c r="F27" s="59">
        <v>1987</v>
      </c>
      <c r="G27" s="26">
        <v>2.111</v>
      </c>
      <c r="H27" s="20"/>
      <c r="I27" s="20">
        <v>18</v>
      </c>
      <c r="J27" s="26">
        <v>1.09</v>
      </c>
      <c r="K27" s="20"/>
      <c r="L27" s="20">
        <v>21</v>
      </c>
      <c r="M27" s="32">
        <f>I27+L27</f>
        <v>39</v>
      </c>
      <c r="N27" s="61"/>
      <c r="O27" s="61"/>
      <c r="P27" s="61"/>
      <c r="Q27" s="61"/>
      <c r="R27" s="61"/>
    </row>
    <row r="28" spans="1:18" ht="27.75" customHeight="1">
      <c r="A28" s="34">
        <v>22</v>
      </c>
      <c r="B28" s="34">
        <v>95</v>
      </c>
      <c r="C28" s="24" t="s">
        <v>126</v>
      </c>
      <c r="D28" s="59" t="s">
        <v>9</v>
      </c>
      <c r="E28" s="59">
        <v>1</v>
      </c>
      <c r="F28" s="59">
        <v>1981</v>
      </c>
      <c r="G28" s="26">
        <v>1.05</v>
      </c>
      <c r="H28" s="20"/>
      <c r="I28" s="20">
        <v>22</v>
      </c>
      <c r="J28" s="26">
        <v>1.07</v>
      </c>
      <c r="K28" s="20"/>
      <c r="L28" s="20">
        <v>22</v>
      </c>
      <c r="M28" s="32">
        <f>I28+L28</f>
        <v>44</v>
      </c>
      <c r="N28" s="61"/>
      <c r="O28" s="61"/>
      <c r="P28" s="61"/>
      <c r="Q28" s="61"/>
      <c r="R28" s="61"/>
    </row>
    <row r="30" spans="1:13" s="7" customFormat="1" ht="18.75" customHeight="1">
      <c r="A30" s="11" t="s">
        <v>132</v>
      </c>
      <c r="B30" s="8"/>
      <c r="C30" s="9"/>
      <c r="D30" s="8"/>
      <c r="E30" s="8"/>
      <c r="H30" s="14"/>
      <c r="I30" s="14"/>
      <c r="K30" s="70" t="s">
        <v>56</v>
      </c>
      <c r="M30" s="8" t="s">
        <v>135</v>
      </c>
    </row>
    <row r="31" spans="1:13" s="7" customFormat="1" ht="18.75" customHeight="1">
      <c r="A31" s="11"/>
      <c r="B31" s="8"/>
      <c r="C31" s="9"/>
      <c r="D31" s="8"/>
      <c r="E31" s="8"/>
      <c r="H31" s="14"/>
      <c r="I31" s="14"/>
      <c r="K31" s="70"/>
      <c r="M31" s="8"/>
    </row>
    <row r="32" spans="1:13" s="7" customFormat="1" ht="18.75" customHeight="1">
      <c r="A32" s="11" t="s">
        <v>134</v>
      </c>
      <c r="B32" s="8"/>
      <c r="C32" s="9"/>
      <c r="D32" s="8"/>
      <c r="E32" s="8"/>
      <c r="H32" s="14"/>
      <c r="I32" s="14"/>
      <c r="K32" s="18" t="s">
        <v>70</v>
      </c>
      <c r="M32" s="8" t="s">
        <v>135</v>
      </c>
    </row>
    <row r="33" spans="1:13" s="7" customFormat="1" ht="18.75" customHeight="1">
      <c r="A33" s="11"/>
      <c r="B33" s="8"/>
      <c r="C33" s="9"/>
      <c r="D33" s="8"/>
      <c r="E33" s="8"/>
      <c r="H33" s="14"/>
      <c r="I33" s="14"/>
      <c r="K33" s="18"/>
      <c r="M33" s="8"/>
    </row>
    <row r="34" spans="1:13" s="11" customFormat="1" ht="18.75" customHeight="1">
      <c r="A34" s="11" t="s">
        <v>133</v>
      </c>
      <c r="K34" s="11" t="s">
        <v>69</v>
      </c>
      <c r="M34" s="8" t="s">
        <v>135</v>
      </c>
    </row>
  </sheetData>
  <sheetProtection/>
  <mergeCells count="5">
    <mergeCell ref="N5:O5"/>
    <mergeCell ref="P5:Q5"/>
    <mergeCell ref="R5:R6"/>
    <mergeCell ref="A1:R1"/>
    <mergeCell ref="G5:M5"/>
  </mergeCells>
  <printOptions/>
  <pageMargins left="0.77" right="0.3937007874015748" top="0.42" bottom="0.39" header="0.44" footer="0.41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54"/>
  <sheetViews>
    <sheetView zoomScale="85" zoomScaleNormal="85" zoomScalePageLayoutView="0" workbookViewId="0" topLeftCell="A40">
      <selection activeCell="C56" sqref="C56"/>
    </sheetView>
  </sheetViews>
  <sheetFormatPr defaultColWidth="9.140625" defaultRowHeight="15"/>
  <cols>
    <col min="1" max="1" width="6.7109375" style="2" customWidth="1"/>
    <col min="2" max="2" width="7.7109375" style="3" bestFit="1" customWidth="1"/>
    <col min="3" max="3" width="28.421875" style="1" customWidth="1"/>
    <col min="4" max="4" width="17.421875" style="3" customWidth="1"/>
    <col min="5" max="5" width="7.8515625" style="3" customWidth="1"/>
    <col min="6" max="6" width="6.7109375" style="3" customWidth="1"/>
    <col min="7" max="8" width="10.140625" style="2" customWidth="1"/>
    <col min="9" max="9" width="14.421875" style="2" customWidth="1"/>
    <col min="10" max="12" width="10.00390625" style="2" customWidth="1"/>
    <col min="13" max="13" width="14.28125" style="2" customWidth="1"/>
    <col min="14" max="14" width="12.57421875" style="2" customWidth="1"/>
    <col min="15" max="16384" width="9.140625" style="2" customWidth="1"/>
  </cols>
  <sheetData>
    <row r="1" spans="1:18" ht="23.25">
      <c r="A1" s="156" t="s">
        <v>136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46"/>
      <c r="P1" s="46"/>
      <c r="Q1" s="46"/>
      <c r="R1" s="46"/>
    </row>
    <row r="2" spans="1:14" ht="18.75">
      <c r="A2" s="2" t="s">
        <v>78</v>
      </c>
      <c r="D2" s="5"/>
      <c r="E2" s="5"/>
      <c r="G2" s="8"/>
      <c r="H2" s="14"/>
      <c r="I2" s="14"/>
      <c r="J2" s="8"/>
      <c r="K2" s="14"/>
      <c r="L2" s="7"/>
      <c r="M2" s="16"/>
      <c r="N2" s="8" t="s">
        <v>53</v>
      </c>
    </row>
    <row r="3" spans="4:13" ht="9" customHeight="1">
      <c r="D3" s="5"/>
      <c r="E3" s="5"/>
      <c r="G3" s="8"/>
      <c r="H3" s="14"/>
      <c r="I3" s="14"/>
      <c r="J3" s="8"/>
      <c r="L3" s="7"/>
      <c r="M3" s="8"/>
    </row>
    <row r="4" spans="1:13" ht="18.75">
      <c r="A4" s="18" t="s">
        <v>72</v>
      </c>
      <c r="D4" s="5"/>
      <c r="E4" s="5"/>
      <c r="G4" s="8"/>
      <c r="H4" s="14"/>
      <c r="I4" s="14"/>
      <c r="J4" s="8"/>
      <c r="K4" s="14"/>
      <c r="L4" s="7"/>
      <c r="M4" s="15"/>
    </row>
    <row r="5" spans="1:14" s="7" customFormat="1" ht="15.75">
      <c r="A5" s="7" t="s">
        <v>62</v>
      </c>
      <c r="B5" s="8"/>
      <c r="C5" s="9"/>
      <c r="D5" s="8"/>
      <c r="E5" s="8"/>
      <c r="G5" s="157" t="s">
        <v>66</v>
      </c>
      <c r="H5" s="157"/>
      <c r="I5" s="157"/>
      <c r="J5" s="157" t="s">
        <v>75</v>
      </c>
      <c r="K5" s="157"/>
      <c r="L5" s="157"/>
      <c r="M5" s="157"/>
      <c r="N5" s="153" t="s">
        <v>76</v>
      </c>
    </row>
    <row r="6" spans="1:14" s="6" customFormat="1" ht="30">
      <c r="A6" s="111" t="s">
        <v>57</v>
      </c>
      <c r="B6" s="108" t="s">
        <v>46</v>
      </c>
      <c r="C6" s="112" t="s">
        <v>47</v>
      </c>
      <c r="D6" s="108" t="s">
        <v>131</v>
      </c>
      <c r="E6" s="108" t="s">
        <v>48</v>
      </c>
      <c r="F6" s="108" t="s">
        <v>74</v>
      </c>
      <c r="G6" s="108" t="s">
        <v>63</v>
      </c>
      <c r="H6" s="108" t="s">
        <v>64</v>
      </c>
      <c r="I6" s="113" t="s">
        <v>61</v>
      </c>
      <c r="J6" s="139" t="s">
        <v>63</v>
      </c>
      <c r="K6" s="139" t="s">
        <v>64</v>
      </c>
      <c r="L6" s="139" t="s">
        <v>77</v>
      </c>
      <c r="M6" s="113" t="s">
        <v>61</v>
      </c>
      <c r="N6" s="154"/>
    </row>
    <row r="7" spans="1:16" ht="25.5" customHeight="1">
      <c r="A7" s="21">
        <v>1</v>
      </c>
      <c r="B7" s="38">
        <v>1</v>
      </c>
      <c r="C7" s="140" t="s">
        <v>37</v>
      </c>
      <c r="D7" s="38" t="s">
        <v>84</v>
      </c>
      <c r="E7" s="38" t="s">
        <v>0</v>
      </c>
      <c r="F7" s="110">
        <v>1987</v>
      </c>
      <c r="G7" s="137">
        <v>0.00012476851851851852</v>
      </c>
      <c r="H7" s="137" t="s">
        <v>127</v>
      </c>
      <c r="I7" s="48">
        <f aca="true" t="shared" si="0" ref="I7:I24">IF(G7&gt;H7,H7,G7)</f>
        <v>0.00012476851851851852</v>
      </c>
      <c r="J7" s="137">
        <v>9.57175925925926E-05</v>
      </c>
      <c r="K7" s="137">
        <v>9.155092592592593E-05</v>
      </c>
      <c r="L7" s="137">
        <v>8.495370370370372E-05</v>
      </c>
      <c r="M7" s="48">
        <v>8.495370370370372E-05</v>
      </c>
      <c r="N7" s="108" t="s">
        <v>8</v>
      </c>
      <c r="O7" s="5"/>
      <c r="P7" s="3"/>
    </row>
    <row r="8" spans="1:16" ht="25.5" customHeight="1">
      <c r="A8" s="21">
        <v>2</v>
      </c>
      <c r="B8" s="38">
        <v>5</v>
      </c>
      <c r="C8" s="140" t="s">
        <v>83</v>
      </c>
      <c r="D8" s="38" t="s">
        <v>84</v>
      </c>
      <c r="E8" s="38" t="s">
        <v>8</v>
      </c>
      <c r="F8" s="110">
        <v>1986</v>
      </c>
      <c r="G8" s="137">
        <v>0.00011180555555555557</v>
      </c>
      <c r="H8" s="137" t="s">
        <v>127</v>
      </c>
      <c r="I8" s="48">
        <f t="shared" si="0"/>
        <v>0.00011180555555555557</v>
      </c>
      <c r="J8" s="137">
        <v>0.00011724537037037037</v>
      </c>
      <c r="K8" s="137">
        <v>9.57175925925926E-05</v>
      </c>
      <c r="L8" s="137">
        <v>9.467592592592594E-05</v>
      </c>
      <c r="M8" s="48">
        <v>9.467592592592594E-05</v>
      </c>
      <c r="N8" s="108" t="s">
        <v>8</v>
      </c>
      <c r="O8" s="5"/>
      <c r="P8" s="3"/>
    </row>
    <row r="9" spans="1:16" ht="25.5" customHeight="1">
      <c r="A9" s="21">
        <v>3</v>
      </c>
      <c r="B9" s="38">
        <v>21</v>
      </c>
      <c r="C9" s="141" t="s">
        <v>36</v>
      </c>
      <c r="D9" s="38" t="s">
        <v>84</v>
      </c>
      <c r="E9" s="38" t="s">
        <v>0</v>
      </c>
      <c r="F9" s="110">
        <v>1984</v>
      </c>
      <c r="G9" s="137">
        <v>0.00012106481481481483</v>
      </c>
      <c r="H9" s="137">
        <v>0.00011157407407407409</v>
      </c>
      <c r="I9" s="48">
        <f t="shared" si="0"/>
        <v>0.00011157407407407409</v>
      </c>
      <c r="J9" s="137">
        <v>0.00010798611111111111</v>
      </c>
      <c r="K9" s="137">
        <v>9.988425925925926E-05</v>
      </c>
      <c r="L9" s="137">
        <v>9.57175925925926E-05</v>
      </c>
      <c r="M9" s="48">
        <v>9.57175925925926E-05</v>
      </c>
      <c r="N9" s="108" t="s">
        <v>8</v>
      </c>
      <c r="O9" s="5"/>
      <c r="P9" s="3"/>
    </row>
    <row r="10" spans="1:16" ht="25.5" customHeight="1">
      <c r="A10" s="21">
        <v>4</v>
      </c>
      <c r="B10" s="47">
        <v>48</v>
      </c>
      <c r="C10" s="142" t="s">
        <v>42</v>
      </c>
      <c r="D10" s="47" t="s">
        <v>85</v>
      </c>
      <c r="E10" s="47" t="s">
        <v>3</v>
      </c>
      <c r="F10" s="47">
        <v>1988</v>
      </c>
      <c r="G10" s="137">
        <v>0.00010532407407407407</v>
      </c>
      <c r="H10" s="137" t="s">
        <v>127</v>
      </c>
      <c r="I10" s="48">
        <f t="shared" si="0"/>
        <v>0.00010532407407407407</v>
      </c>
      <c r="J10" s="137">
        <v>0.00010289351851851853</v>
      </c>
      <c r="K10" s="137">
        <v>9.62962962962963E-05</v>
      </c>
      <c r="L10" s="137">
        <v>0.00012337962962962961</v>
      </c>
      <c r="M10" s="48">
        <v>9.62962962962963E-05</v>
      </c>
      <c r="N10" s="108" t="s">
        <v>3</v>
      </c>
      <c r="O10" s="5"/>
      <c r="P10" s="3"/>
    </row>
    <row r="11" spans="1:16" ht="25.5" customHeight="1">
      <c r="A11" s="21">
        <v>5</v>
      </c>
      <c r="B11" s="38">
        <v>14</v>
      </c>
      <c r="C11" s="143" t="s">
        <v>21</v>
      </c>
      <c r="D11" s="38" t="s">
        <v>85</v>
      </c>
      <c r="E11" s="38" t="s">
        <v>8</v>
      </c>
      <c r="F11" s="109">
        <v>1993</v>
      </c>
      <c r="G11" s="137">
        <v>0.00011770833333333334</v>
      </c>
      <c r="H11" s="137" t="s">
        <v>67</v>
      </c>
      <c r="I11" s="48">
        <f t="shared" si="0"/>
        <v>0.00011770833333333334</v>
      </c>
      <c r="J11" s="137" t="s">
        <v>67</v>
      </c>
      <c r="K11" s="137">
        <v>0.0001193287037037037</v>
      </c>
      <c r="L11" s="137">
        <v>9.745370370370371E-05</v>
      </c>
      <c r="M11" s="48">
        <v>9.745370370370371E-05</v>
      </c>
      <c r="N11" s="108" t="s">
        <v>3</v>
      </c>
      <c r="O11" s="5"/>
      <c r="P11" s="3"/>
    </row>
    <row r="12" spans="1:16" ht="25.5" customHeight="1">
      <c r="A12" s="21">
        <v>6</v>
      </c>
      <c r="B12" s="38">
        <v>12</v>
      </c>
      <c r="C12" s="141" t="s">
        <v>22</v>
      </c>
      <c r="D12" s="47" t="s">
        <v>86</v>
      </c>
      <c r="E12" s="38" t="s">
        <v>8</v>
      </c>
      <c r="F12" s="38">
        <v>1980</v>
      </c>
      <c r="G12" s="137">
        <v>0.00010925925925925925</v>
      </c>
      <c r="H12" s="137" t="s">
        <v>67</v>
      </c>
      <c r="I12" s="48">
        <f t="shared" si="0"/>
        <v>0.00010925925925925925</v>
      </c>
      <c r="J12" s="137">
        <v>0.00011180555555555557</v>
      </c>
      <c r="K12" s="137">
        <v>9.907407407407407E-05</v>
      </c>
      <c r="L12" s="137">
        <v>0.00011805555555555555</v>
      </c>
      <c r="M12" s="48">
        <v>9.907407407407407E-05</v>
      </c>
      <c r="N12" s="5"/>
      <c r="O12" s="5"/>
      <c r="P12" s="3"/>
    </row>
    <row r="13" spans="1:16" ht="25.5" customHeight="1">
      <c r="A13" s="21">
        <v>7</v>
      </c>
      <c r="B13" s="38">
        <v>29</v>
      </c>
      <c r="C13" s="140" t="s">
        <v>79</v>
      </c>
      <c r="D13" s="38" t="s">
        <v>80</v>
      </c>
      <c r="E13" s="38" t="s">
        <v>81</v>
      </c>
      <c r="F13" s="38">
        <v>1991</v>
      </c>
      <c r="G13" s="137">
        <v>0.00012500000000000003</v>
      </c>
      <c r="H13" s="137">
        <v>0.00012222222222222224</v>
      </c>
      <c r="I13" s="48">
        <f t="shared" si="0"/>
        <v>0.00012222222222222224</v>
      </c>
      <c r="J13" s="137">
        <v>0.00011481481481481481</v>
      </c>
      <c r="K13" s="137">
        <v>0.00013900462962962963</v>
      </c>
      <c r="L13" s="137">
        <v>0.0001017361111111111</v>
      </c>
      <c r="M13" s="48">
        <v>0.0001017361111111111</v>
      </c>
      <c r="N13" s="5"/>
      <c r="O13" s="5"/>
      <c r="P13" s="3"/>
    </row>
    <row r="14" spans="1:16" ht="25.5" customHeight="1">
      <c r="A14" s="21">
        <v>8</v>
      </c>
      <c r="B14" s="38">
        <v>16</v>
      </c>
      <c r="C14" s="144" t="s">
        <v>41</v>
      </c>
      <c r="D14" s="47" t="s">
        <v>85</v>
      </c>
      <c r="E14" s="38" t="s">
        <v>0</v>
      </c>
      <c r="F14" s="38">
        <v>1985</v>
      </c>
      <c r="G14" s="137">
        <v>0.00011493055555555556</v>
      </c>
      <c r="H14" s="137" t="s">
        <v>67</v>
      </c>
      <c r="I14" s="48">
        <f t="shared" si="0"/>
        <v>0.00011493055555555556</v>
      </c>
      <c r="J14" s="137">
        <v>0.00010196759259259261</v>
      </c>
      <c r="K14" s="137" t="s">
        <v>67</v>
      </c>
      <c r="L14" s="137">
        <v>0.00011944444444444447</v>
      </c>
      <c r="M14" s="48">
        <v>0.00010196759259259261</v>
      </c>
      <c r="N14" s="5"/>
      <c r="O14" s="5"/>
      <c r="P14" s="3"/>
    </row>
    <row r="15" spans="1:16" ht="25.5" customHeight="1">
      <c r="A15" s="21">
        <v>9</v>
      </c>
      <c r="B15" s="38">
        <v>40</v>
      </c>
      <c r="C15" s="144" t="s">
        <v>40</v>
      </c>
      <c r="D15" s="47" t="s">
        <v>85</v>
      </c>
      <c r="E15" s="38" t="s">
        <v>8</v>
      </c>
      <c r="F15" s="38">
        <v>1983</v>
      </c>
      <c r="G15" s="137">
        <v>0.00011250000000000001</v>
      </c>
      <c r="H15" s="137" t="s">
        <v>127</v>
      </c>
      <c r="I15" s="48">
        <f t="shared" si="0"/>
        <v>0.00011250000000000001</v>
      </c>
      <c r="J15" s="137">
        <v>0.00010289351851851853</v>
      </c>
      <c r="K15" s="137">
        <v>0.00011655092592592593</v>
      </c>
      <c r="L15" s="137" t="s">
        <v>67</v>
      </c>
      <c r="M15" s="48">
        <v>0.00010289351851851853</v>
      </c>
      <c r="N15" s="5"/>
      <c r="O15" s="5"/>
      <c r="P15" s="3"/>
    </row>
    <row r="16" spans="1:16" ht="25.5" customHeight="1">
      <c r="A16" s="21">
        <v>10</v>
      </c>
      <c r="B16" s="38">
        <v>39</v>
      </c>
      <c r="C16" s="140" t="s">
        <v>32</v>
      </c>
      <c r="D16" s="38" t="s">
        <v>85</v>
      </c>
      <c r="E16" s="38" t="s">
        <v>8</v>
      </c>
      <c r="F16" s="110">
        <v>1972</v>
      </c>
      <c r="G16" s="137">
        <v>0.0001365740740740741</v>
      </c>
      <c r="H16" s="137">
        <v>0.00012384259259259258</v>
      </c>
      <c r="I16" s="48">
        <f t="shared" si="0"/>
        <v>0.00012384259259259258</v>
      </c>
      <c r="J16" s="137">
        <v>0.00010810185185185186</v>
      </c>
      <c r="K16" s="137">
        <v>0.0001122685185185185</v>
      </c>
      <c r="L16" s="137">
        <v>0.00012974537037037037</v>
      </c>
      <c r="M16" s="48">
        <v>0.00010810185185185186</v>
      </c>
      <c r="N16" s="5"/>
      <c r="O16" s="5"/>
      <c r="P16" s="3"/>
    </row>
    <row r="17" spans="1:16" ht="25.5" customHeight="1">
      <c r="A17" s="21">
        <v>11</v>
      </c>
      <c r="B17" s="38">
        <v>4</v>
      </c>
      <c r="C17" s="140" t="s">
        <v>38</v>
      </c>
      <c r="D17" s="38" t="s">
        <v>84</v>
      </c>
      <c r="E17" s="38" t="s">
        <v>3</v>
      </c>
      <c r="F17" s="110">
        <v>1987</v>
      </c>
      <c r="G17" s="137">
        <v>0.00013287037037037035</v>
      </c>
      <c r="H17" s="137">
        <v>0.0001513888888888889</v>
      </c>
      <c r="I17" s="48">
        <f t="shared" si="0"/>
        <v>0.00013287037037037035</v>
      </c>
      <c r="J17" s="137">
        <v>0.00012962962962962963</v>
      </c>
      <c r="K17" s="137">
        <v>0.0001224537037037037</v>
      </c>
      <c r="L17" s="137">
        <v>0.00010821759259259259</v>
      </c>
      <c r="M17" s="48">
        <v>0.00010821759259259259</v>
      </c>
      <c r="N17" s="5"/>
      <c r="O17" s="5"/>
      <c r="P17" s="3"/>
    </row>
    <row r="18" spans="1:16" ht="29.25" customHeight="1">
      <c r="A18" s="21">
        <v>12</v>
      </c>
      <c r="B18" s="38">
        <v>20</v>
      </c>
      <c r="C18" s="140" t="s">
        <v>91</v>
      </c>
      <c r="D18" s="109" t="s">
        <v>92</v>
      </c>
      <c r="E18" s="138">
        <v>1</v>
      </c>
      <c r="F18" s="138">
        <v>1978</v>
      </c>
      <c r="G18" s="137">
        <v>0.00015231481481481481</v>
      </c>
      <c r="H18" s="137">
        <v>0.00012650462962962965</v>
      </c>
      <c r="I18" s="48">
        <f t="shared" si="0"/>
        <v>0.00012650462962962965</v>
      </c>
      <c r="J18" s="137">
        <v>0.00012222222222222224</v>
      </c>
      <c r="K18" s="137">
        <v>0.00014502314814814814</v>
      </c>
      <c r="L18" s="137">
        <v>0.00011782407407407407</v>
      </c>
      <c r="M18" s="48">
        <v>0.00011782407407407407</v>
      </c>
      <c r="N18" s="5"/>
      <c r="O18" s="5"/>
      <c r="P18" s="3"/>
    </row>
    <row r="19" spans="1:16" ht="25.5" customHeight="1">
      <c r="A19" s="21">
        <v>13</v>
      </c>
      <c r="B19" s="38">
        <v>76</v>
      </c>
      <c r="C19" s="140" t="s">
        <v>89</v>
      </c>
      <c r="D19" s="47" t="s">
        <v>84</v>
      </c>
      <c r="E19" s="47">
        <v>1</v>
      </c>
      <c r="F19" s="38">
        <v>1995</v>
      </c>
      <c r="G19" s="137">
        <v>0.00014780092592592593</v>
      </c>
      <c r="H19" s="137">
        <v>0.0001320601851851852</v>
      </c>
      <c r="I19" s="48">
        <f t="shared" si="0"/>
        <v>0.0001320601851851852</v>
      </c>
      <c r="J19" s="137">
        <v>0.00012662037037037036</v>
      </c>
      <c r="K19" s="137">
        <v>0.00012291666666666665</v>
      </c>
      <c r="L19" s="137">
        <v>0.00012256944444444443</v>
      </c>
      <c r="M19" s="48">
        <v>0.00012256944444444443</v>
      </c>
      <c r="N19" s="5"/>
      <c r="O19" s="5"/>
      <c r="P19" s="3"/>
    </row>
    <row r="20" spans="1:16" ht="25.5" customHeight="1">
      <c r="A20" s="21">
        <v>14</v>
      </c>
      <c r="B20" s="38">
        <v>94</v>
      </c>
      <c r="C20" s="140" t="s">
        <v>31</v>
      </c>
      <c r="D20" s="38" t="s">
        <v>85</v>
      </c>
      <c r="E20" s="38">
        <v>1</v>
      </c>
      <c r="F20" s="110">
        <v>1994</v>
      </c>
      <c r="G20" s="137">
        <v>0.00012546296296296296</v>
      </c>
      <c r="H20" s="137">
        <v>0.00015162037037037035</v>
      </c>
      <c r="I20" s="48">
        <f t="shared" si="0"/>
        <v>0.00012546296296296296</v>
      </c>
      <c r="J20" s="137">
        <v>0.00012268518518518517</v>
      </c>
      <c r="K20" s="137">
        <v>0.00012291666666666665</v>
      </c>
      <c r="L20" s="137">
        <v>0.00012557870370370368</v>
      </c>
      <c r="M20" s="48">
        <v>0.00012268518518518517</v>
      </c>
      <c r="N20" s="5"/>
      <c r="O20" s="5"/>
      <c r="P20" s="3"/>
    </row>
    <row r="21" spans="1:16" ht="25.5" customHeight="1">
      <c r="A21" s="21">
        <v>15</v>
      </c>
      <c r="B21" s="38">
        <v>22</v>
      </c>
      <c r="C21" s="143" t="s">
        <v>26</v>
      </c>
      <c r="D21" s="38" t="s">
        <v>88</v>
      </c>
      <c r="E21" s="38" t="s">
        <v>112</v>
      </c>
      <c r="F21" s="109">
        <v>1983</v>
      </c>
      <c r="G21" s="137" t="s">
        <v>67</v>
      </c>
      <c r="H21" s="137">
        <v>0.00010868055555555555</v>
      </c>
      <c r="I21" s="48">
        <f t="shared" si="0"/>
        <v>0.00010868055555555555</v>
      </c>
      <c r="J21" s="137">
        <v>0.00013715277777777776</v>
      </c>
      <c r="K21" s="137">
        <v>0.00013599537037037036</v>
      </c>
      <c r="L21" s="137">
        <v>0.00012662037037037036</v>
      </c>
      <c r="M21" s="48">
        <v>0.00012662037037037036</v>
      </c>
      <c r="N21" s="5"/>
      <c r="O21" s="5"/>
      <c r="P21" s="3"/>
    </row>
    <row r="22" spans="1:16" ht="25.5" customHeight="1">
      <c r="A22" s="21">
        <v>16</v>
      </c>
      <c r="B22" s="38">
        <v>3</v>
      </c>
      <c r="C22" s="144" t="s">
        <v>1</v>
      </c>
      <c r="D22" s="47" t="s">
        <v>80</v>
      </c>
      <c r="E22" s="47">
        <v>1</v>
      </c>
      <c r="F22" s="110">
        <v>1991</v>
      </c>
      <c r="G22" s="137">
        <v>0.00013622685185185184</v>
      </c>
      <c r="H22" s="137">
        <v>0.00013738425925925927</v>
      </c>
      <c r="I22" s="48">
        <f t="shared" si="0"/>
        <v>0.00013622685185185184</v>
      </c>
      <c r="J22" s="137" t="s">
        <v>67</v>
      </c>
      <c r="K22" s="137">
        <v>0.0001287037037037037</v>
      </c>
      <c r="L22" s="137">
        <v>0.00012916666666666667</v>
      </c>
      <c r="M22" s="48">
        <v>0.0001287037037037037</v>
      </c>
      <c r="N22" s="5"/>
      <c r="O22" s="5"/>
      <c r="P22" s="3"/>
    </row>
    <row r="23" spans="1:16" ht="25.5" customHeight="1">
      <c r="A23" s="21">
        <v>17</v>
      </c>
      <c r="B23" s="38">
        <v>78</v>
      </c>
      <c r="C23" s="142" t="s">
        <v>128</v>
      </c>
      <c r="D23" s="47" t="s">
        <v>85</v>
      </c>
      <c r="E23" s="38" t="s">
        <v>8</v>
      </c>
      <c r="F23" s="38">
        <v>1978</v>
      </c>
      <c r="G23" s="137">
        <v>0.0001377314814814815</v>
      </c>
      <c r="H23" s="137" t="s">
        <v>127</v>
      </c>
      <c r="I23" s="48">
        <f t="shared" si="0"/>
        <v>0.0001377314814814815</v>
      </c>
      <c r="J23" s="137">
        <v>0.0001306712962962963</v>
      </c>
      <c r="K23" s="137">
        <v>0.0001454861111111111</v>
      </c>
      <c r="L23" s="137">
        <v>0.00013506944444444444</v>
      </c>
      <c r="M23" s="48">
        <v>0.0001306712962962963</v>
      </c>
      <c r="N23" s="5"/>
      <c r="O23" s="5"/>
      <c r="P23" s="3"/>
    </row>
    <row r="24" spans="1:16" ht="25.5" customHeight="1" thickBot="1">
      <c r="A24" s="27">
        <v>18</v>
      </c>
      <c r="B24" s="49">
        <v>11</v>
      </c>
      <c r="C24" s="145" t="s">
        <v>5</v>
      </c>
      <c r="D24" s="54" t="s">
        <v>86</v>
      </c>
      <c r="E24" s="49">
        <v>1</v>
      </c>
      <c r="F24" s="49">
        <v>1986</v>
      </c>
      <c r="G24" s="150">
        <v>0.00015231481481481481</v>
      </c>
      <c r="H24" s="150">
        <v>0.00013298611111111112</v>
      </c>
      <c r="I24" s="50">
        <f t="shared" si="0"/>
        <v>0.00013298611111111112</v>
      </c>
      <c r="J24" s="150"/>
      <c r="K24" s="150"/>
      <c r="L24" s="150"/>
      <c r="M24" s="50" t="s">
        <v>130</v>
      </c>
      <c r="N24" s="5"/>
      <c r="O24" s="5"/>
      <c r="P24" s="3"/>
    </row>
    <row r="25" spans="1:16" ht="25.5" customHeight="1">
      <c r="A25" s="151">
        <v>19</v>
      </c>
      <c r="B25" s="51">
        <v>36</v>
      </c>
      <c r="C25" s="146" t="s">
        <v>4</v>
      </c>
      <c r="D25" s="51" t="s">
        <v>113</v>
      </c>
      <c r="E25" s="51" t="s">
        <v>81</v>
      </c>
      <c r="F25" s="51">
        <v>1984</v>
      </c>
      <c r="G25" s="152">
        <v>0.00014305555555555553</v>
      </c>
      <c r="H25" s="152" t="s">
        <v>67</v>
      </c>
      <c r="I25" s="52">
        <f aca="true" t="shared" si="1" ref="I25:I45">IF(G25&gt;H25,H25,G25)</f>
        <v>0.00014305555555555553</v>
      </c>
      <c r="J25" s="5"/>
      <c r="K25" s="5"/>
      <c r="L25" s="5"/>
      <c r="M25" s="5"/>
      <c r="N25" s="5"/>
      <c r="O25" s="5"/>
      <c r="P25" s="3"/>
    </row>
    <row r="26" spans="1:16" ht="25.5" customHeight="1">
      <c r="A26" s="21">
        <v>20</v>
      </c>
      <c r="B26" s="38">
        <v>95</v>
      </c>
      <c r="C26" s="140" t="s">
        <v>97</v>
      </c>
      <c r="D26" s="38" t="s">
        <v>85</v>
      </c>
      <c r="E26" s="38">
        <v>1</v>
      </c>
      <c r="F26" s="110">
        <v>1994</v>
      </c>
      <c r="G26" s="137">
        <v>0.00017604166666666669</v>
      </c>
      <c r="H26" s="137">
        <v>0.00015474537037037038</v>
      </c>
      <c r="I26" s="48">
        <f t="shared" si="1"/>
        <v>0.00015474537037037038</v>
      </c>
      <c r="J26" s="5"/>
      <c r="K26" s="5"/>
      <c r="L26" s="5"/>
      <c r="M26" s="5"/>
      <c r="N26" s="5"/>
      <c r="O26" s="5"/>
      <c r="P26" s="3"/>
    </row>
    <row r="27" spans="1:16" ht="25.5" customHeight="1">
      <c r="A27" s="21">
        <v>21</v>
      </c>
      <c r="B27" s="38">
        <v>35</v>
      </c>
      <c r="C27" s="144" t="s">
        <v>96</v>
      </c>
      <c r="D27" s="47" t="s">
        <v>84</v>
      </c>
      <c r="E27" s="47">
        <v>1</v>
      </c>
      <c r="F27" s="47">
        <v>1998</v>
      </c>
      <c r="G27" s="137">
        <v>0.0001752314814814815</v>
      </c>
      <c r="H27" s="137">
        <v>0.00015555555555555556</v>
      </c>
      <c r="I27" s="48">
        <f t="shared" si="1"/>
        <v>0.00015555555555555556</v>
      </c>
      <c r="J27" s="5"/>
      <c r="K27" s="5"/>
      <c r="L27" s="5"/>
      <c r="M27" s="5"/>
      <c r="N27" s="5"/>
      <c r="O27" s="5"/>
      <c r="P27" s="3"/>
    </row>
    <row r="28" spans="1:16" ht="25.5" customHeight="1">
      <c r="A28" s="21">
        <v>22</v>
      </c>
      <c r="B28" s="38">
        <v>23</v>
      </c>
      <c r="C28" s="140" t="s">
        <v>98</v>
      </c>
      <c r="D28" s="38" t="s">
        <v>85</v>
      </c>
      <c r="E28" s="38">
        <v>1</v>
      </c>
      <c r="F28" s="38">
        <v>1991</v>
      </c>
      <c r="G28" s="137">
        <v>0.00015671296296296296</v>
      </c>
      <c r="H28" s="137" t="s">
        <v>67</v>
      </c>
      <c r="I28" s="48">
        <f t="shared" si="1"/>
        <v>0.00015671296296296296</v>
      </c>
      <c r="J28" s="5"/>
      <c r="K28" s="5"/>
      <c r="L28" s="5"/>
      <c r="M28" s="5"/>
      <c r="N28" s="5"/>
      <c r="O28" s="5"/>
      <c r="P28" s="3"/>
    </row>
    <row r="29" spans="1:16" ht="25.5" customHeight="1">
      <c r="A29" s="21">
        <v>23</v>
      </c>
      <c r="B29" s="38">
        <v>19</v>
      </c>
      <c r="C29" s="144" t="s">
        <v>43</v>
      </c>
      <c r="D29" s="53" t="s">
        <v>85</v>
      </c>
      <c r="E29" s="38">
        <v>1</v>
      </c>
      <c r="F29" s="53">
        <v>1996</v>
      </c>
      <c r="G29" s="137">
        <v>0.00015706018518518518</v>
      </c>
      <c r="H29" s="137">
        <v>0.0002025462962962963</v>
      </c>
      <c r="I29" s="48">
        <f t="shared" si="1"/>
        <v>0.00015706018518518518</v>
      </c>
      <c r="J29" s="5"/>
      <c r="K29" s="5"/>
      <c r="L29" s="5"/>
      <c r="M29" s="5"/>
      <c r="N29" s="5"/>
      <c r="O29" s="5"/>
      <c r="P29" s="3"/>
    </row>
    <row r="30" spans="1:16" ht="25.5" customHeight="1">
      <c r="A30" s="21">
        <v>24</v>
      </c>
      <c r="B30" s="38">
        <v>83</v>
      </c>
      <c r="C30" s="140" t="s">
        <v>103</v>
      </c>
      <c r="D30" s="38" t="s">
        <v>85</v>
      </c>
      <c r="E30" s="38">
        <v>1</v>
      </c>
      <c r="F30" s="110">
        <v>1995</v>
      </c>
      <c r="G30" s="137">
        <v>0.0002543981481481482</v>
      </c>
      <c r="H30" s="137">
        <v>0.0001625</v>
      </c>
      <c r="I30" s="48">
        <f t="shared" si="1"/>
        <v>0.0001625</v>
      </c>
      <c r="J30" s="5"/>
      <c r="K30" s="5"/>
      <c r="L30" s="5"/>
      <c r="M30" s="5"/>
      <c r="N30" s="5"/>
      <c r="O30" s="5"/>
      <c r="P30" s="3"/>
    </row>
    <row r="31" spans="1:16" ht="25.5" customHeight="1">
      <c r="A31" s="21">
        <v>25</v>
      </c>
      <c r="B31" s="38">
        <v>73</v>
      </c>
      <c r="C31" s="140" t="s">
        <v>39</v>
      </c>
      <c r="D31" s="38" t="s">
        <v>85</v>
      </c>
      <c r="E31" s="38">
        <v>1</v>
      </c>
      <c r="F31" s="110">
        <v>1982</v>
      </c>
      <c r="G31" s="137">
        <v>0.0001789351851851852</v>
      </c>
      <c r="H31" s="137">
        <v>0.00016979166666666664</v>
      </c>
      <c r="I31" s="48">
        <f t="shared" si="1"/>
        <v>0.00016979166666666664</v>
      </c>
      <c r="J31" s="5"/>
      <c r="K31" s="5"/>
      <c r="L31" s="5"/>
      <c r="M31" s="5"/>
      <c r="N31" s="5"/>
      <c r="O31" s="5"/>
      <c r="P31" s="3"/>
    </row>
    <row r="32" spans="1:16" ht="25.5" customHeight="1">
      <c r="A32" s="21">
        <v>26</v>
      </c>
      <c r="B32" s="38">
        <v>10</v>
      </c>
      <c r="C32" s="142" t="s">
        <v>129</v>
      </c>
      <c r="D32" s="47" t="s">
        <v>85</v>
      </c>
      <c r="E32" s="38" t="s">
        <v>3</v>
      </c>
      <c r="F32" s="38">
        <v>1961</v>
      </c>
      <c r="G32" s="137">
        <v>0.000209375</v>
      </c>
      <c r="H32" s="137">
        <v>0.0001806712962962963</v>
      </c>
      <c r="I32" s="48">
        <f t="shared" si="1"/>
        <v>0.0001806712962962963</v>
      </c>
      <c r="J32" s="5"/>
      <c r="K32" s="5"/>
      <c r="L32" s="5"/>
      <c r="M32" s="5"/>
      <c r="N32" s="5"/>
      <c r="O32" s="5"/>
      <c r="P32" s="3"/>
    </row>
    <row r="33" spans="1:16" ht="25.5" customHeight="1">
      <c r="A33" s="21">
        <v>27</v>
      </c>
      <c r="B33" s="38">
        <v>86</v>
      </c>
      <c r="C33" s="144" t="s">
        <v>99</v>
      </c>
      <c r="D33" s="47" t="s">
        <v>49</v>
      </c>
      <c r="E33" s="47">
        <v>1</v>
      </c>
      <c r="F33" s="110">
        <v>1990</v>
      </c>
      <c r="G33" s="137">
        <v>0.00019421296296296298</v>
      </c>
      <c r="H33" s="137">
        <v>0.00018692129629629628</v>
      </c>
      <c r="I33" s="48">
        <f t="shared" si="1"/>
        <v>0.00018692129629629628</v>
      </c>
      <c r="J33" s="5"/>
      <c r="K33" s="5"/>
      <c r="L33" s="5"/>
      <c r="M33" s="5"/>
      <c r="N33" s="5"/>
      <c r="O33" s="5"/>
      <c r="P33" s="3"/>
    </row>
    <row r="34" spans="1:16" ht="25.5" customHeight="1">
      <c r="A34" s="21">
        <v>28</v>
      </c>
      <c r="B34" s="38">
        <v>58</v>
      </c>
      <c r="C34" s="142" t="s">
        <v>50</v>
      </c>
      <c r="D34" s="47" t="s">
        <v>85</v>
      </c>
      <c r="E34" s="47">
        <v>1</v>
      </c>
      <c r="F34" s="47">
        <v>1959</v>
      </c>
      <c r="G34" s="137">
        <v>0.00020104166666666667</v>
      </c>
      <c r="H34" s="137" t="s">
        <v>67</v>
      </c>
      <c r="I34" s="48">
        <f t="shared" si="1"/>
        <v>0.00020104166666666667</v>
      </c>
      <c r="J34" s="5"/>
      <c r="K34" s="5"/>
      <c r="L34" s="5"/>
      <c r="M34" s="5"/>
      <c r="N34" s="5"/>
      <c r="O34" s="5"/>
      <c r="P34" s="3"/>
    </row>
    <row r="35" spans="1:16" ht="25.5" customHeight="1">
      <c r="A35" s="21">
        <v>29</v>
      </c>
      <c r="B35" s="38">
        <v>88</v>
      </c>
      <c r="C35" s="143" t="s">
        <v>25</v>
      </c>
      <c r="D35" s="38" t="s">
        <v>88</v>
      </c>
      <c r="E35" s="38">
        <v>1</v>
      </c>
      <c r="F35" s="109">
        <v>1985</v>
      </c>
      <c r="G35" s="137">
        <v>0.0002054398148148148</v>
      </c>
      <c r="H35" s="137" t="s">
        <v>127</v>
      </c>
      <c r="I35" s="48">
        <f t="shared" si="1"/>
        <v>0.0002054398148148148</v>
      </c>
      <c r="J35" s="5"/>
      <c r="K35" s="5"/>
      <c r="L35" s="5"/>
      <c r="M35" s="5"/>
      <c r="N35" s="5"/>
      <c r="O35" s="5"/>
      <c r="P35" s="3"/>
    </row>
    <row r="36" spans="1:16" ht="25.5" customHeight="1">
      <c r="A36" s="21">
        <v>30</v>
      </c>
      <c r="B36" s="47">
        <v>92</v>
      </c>
      <c r="C36" s="147" t="s">
        <v>87</v>
      </c>
      <c r="D36" s="47" t="s">
        <v>88</v>
      </c>
      <c r="E36" s="110">
        <v>1</v>
      </c>
      <c r="F36" s="110">
        <v>1996</v>
      </c>
      <c r="G36" s="137">
        <v>0.00023194444444444442</v>
      </c>
      <c r="H36" s="137">
        <v>0.00022187499999999999</v>
      </c>
      <c r="I36" s="48">
        <f t="shared" si="1"/>
        <v>0.00022187499999999999</v>
      </c>
      <c r="J36" s="5"/>
      <c r="K36" s="5"/>
      <c r="L36" s="5"/>
      <c r="M36" s="5"/>
      <c r="N36" s="5"/>
      <c r="O36" s="5"/>
      <c r="P36" s="3"/>
    </row>
    <row r="37" spans="1:16" ht="25.5" customHeight="1">
      <c r="A37" s="21">
        <v>31</v>
      </c>
      <c r="B37" s="38">
        <v>91</v>
      </c>
      <c r="C37" s="148" t="s">
        <v>101</v>
      </c>
      <c r="D37" s="38" t="s">
        <v>49</v>
      </c>
      <c r="E37" s="38">
        <v>1</v>
      </c>
      <c r="F37" s="110">
        <v>1991</v>
      </c>
      <c r="G37" s="137">
        <v>0.000247337962962963</v>
      </c>
      <c r="H37" s="137">
        <v>0.0002306712962962963</v>
      </c>
      <c r="I37" s="48">
        <f t="shared" si="1"/>
        <v>0.0002306712962962963</v>
      </c>
      <c r="J37" s="5"/>
      <c r="K37" s="5"/>
      <c r="L37" s="5"/>
      <c r="M37" s="5"/>
      <c r="N37" s="5"/>
      <c r="O37" s="5"/>
      <c r="P37" s="3"/>
    </row>
    <row r="38" spans="1:16" ht="25.5" customHeight="1">
      <c r="A38" s="21">
        <v>32</v>
      </c>
      <c r="B38" s="38">
        <v>34</v>
      </c>
      <c r="C38" s="149" t="s">
        <v>12</v>
      </c>
      <c r="D38" s="38" t="s">
        <v>9</v>
      </c>
      <c r="E38" s="38">
        <v>1</v>
      </c>
      <c r="F38" s="38">
        <v>1988</v>
      </c>
      <c r="G38" s="137">
        <v>0.0002399305555555556</v>
      </c>
      <c r="H38" s="137" t="s">
        <v>67</v>
      </c>
      <c r="I38" s="48">
        <f t="shared" si="1"/>
        <v>0.0002399305555555556</v>
      </c>
      <c r="J38" s="5"/>
      <c r="K38" s="5"/>
      <c r="L38" s="5"/>
      <c r="M38" s="5"/>
      <c r="N38" s="5"/>
      <c r="O38" s="5"/>
      <c r="P38" s="3"/>
    </row>
    <row r="39" spans="1:16" ht="25.5" customHeight="1">
      <c r="A39" s="21">
        <v>33</v>
      </c>
      <c r="B39" s="47">
        <v>7</v>
      </c>
      <c r="C39" s="147" t="s">
        <v>93</v>
      </c>
      <c r="D39" s="47" t="s">
        <v>88</v>
      </c>
      <c r="E39" s="110">
        <v>1</v>
      </c>
      <c r="F39" s="110">
        <v>1996</v>
      </c>
      <c r="G39" s="137">
        <v>0.00024074074074074077</v>
      </c>
      <c r="H39" s="137" t="s">
        <v>67</v>
      </c>
      <c r="I39" s="48">
        <f t="shared" si="1"/>
        <v>0.00024074074074074077</v>
      </c>
      <c r="J39" s="5"/>
      <c r="K39" s="5"/>
      <c r="L39" s="5"/>
      <c r="M39" s="5"/>
      <c r="N39" s="5"/>
      <c r="O39" s="5"/>
      <c r="P39" s="3"/>
    </row>
    <row r="40" spans="1:16" ht="25.5" customHeight="1">
      <c r="A40" s="21">
        <v>34</v>
      </c>
      <c r="B40" s="47">
        <v>56</v>
      </c>
      <c r="C40" s="144" t="s">
        <v>95</v>
      </c>
      <c r="D40" s="47" t="s">
        <v>84</v>
      </c>
      <c r="E40" s="47">
        <v>1</v>
      </c>
      <c r="F40" s="47">
        <v>1997</v>
      </c>
      <c r="G40" s="137" t="s">
        <v>67</v>
      </c>
      <c r="H40" s="137">
        <v>0.00024988425925925927</v>
      </c>
      <c r="I40" s="48">
        <f t="shared" si="1"/>
        <v>0.00024988425925925927</v>
      </c>
      <c r="J40" s="5"/>
      <c r="K40" s="5"/>
      <c r="L40" s="5"/>
      <c r="M40" s="5"/>
      <c r="N40" s="5"/>
      <c r="O40" s="5"/>
      <c r="P40" s="3"/>
    </row>
    <row r="41" spans="1:16" ht="25.5" customHeight="1">
      <c r="A41" s="21">
        <v>35</v>
      </c>
      <c r="B41" s="38">
        <v>93</v>
      </c>
      <c r="C41" s="149" t="s">
        <v>18</v>
      </c>
      <c r="D41" s="38" t="s">
        <v>9</v>
      </c>
      <c r="E41" s="38">
        <v>1</v>
      </c>
      <c r="F41" s="38">
        <v>1987</v>
      </c>
      <c r="G41" s="137">
        <v>0.0003140046296296296</v>
      </c>
      <c r="H41" s="137">
        <v>0.00026215277777777776</v>
      </c>
      <c r="I41" s="48">
        <f t="shared" si="1"/>
        <v>0.00026215277777777776</v>
      </c>
      <c r="J41" s="5"/>
      <c r="K41" s="5"/>
      <c r="L41" s="5"/>
      <c r="M41" s="5"/>
      <c r="N41" s="5"/>
      <c r="O41" s="5"/>
      <c r="P41" s="3"/>
    </row>
    <row r="42" spans="1:16" ht="25.5" customHeight="1">
      <c r="A42" s="21">
        <v>36</v>
      </c>
      <c r="B42" s="38">
        <v>89</v>
      </c>
      <c r="C42" s="149" t="s">
        <v>15</v>
      </c>
      <c r="D42" s="38" t="s">
        <v>9</v>
      </c>
      <c r="E42" s="38">
        <v>1</v>
      </c>
      <c r="F42" s="38">
        <v>1976</v>
      </c>
      <c r="G42" s="137">
        <v>0.0002822916666666667</v>
      </c>
      <c r="H42" s="137">
        <v>0.0002630787037037037</v>
      </c>
      <c r="I42" s="48">
        <f t="shared" si="1"/>
        <v>0.0002630787037037037</v>
      </c>
      <c r="J42" s="5"/>
      <c r="K42" s="5"/>
      <c r="L42" s="5"/>
      <c r="M42" s="5"/>
      <c r="N42" s="5"/>
      <c r="O42" s="5"/>
      <c r="P42" s="3"/>
    </row>
    <row r="43" spans="1:16" ht="25.5" customHeight="1">
      <c r="A43" s="21">
        <v>37</v>
      </c>
      <c r="B43" s="38">
        <v>6</v>
      </c>
      <c r="C43" s="140" t="s">
        <v>27</v>
      </c>
      <c r="D43" s="38" t="s">
        <v>88</v>
      </c>
      <c r="E43" s="38">
        <v>1</v>
      </c>
      <c r="F43" s="110">
        <v>1980</v>
      </c>
      <c r="G43" s="137">
        <v>0.0002813657407407407</v>
      </c>
      <c r="H43" s="137" t="s">
        <v>127</v>
      </c>
      <c r="I43" s="48">
        <f t="shared" si="1"/>
        <v>0.0002813657407407407</v>
      </c>
      <c r="J43" s="5"/>
      <c r="K43" s="5"/>
      <c r="L43" s="5"/>
      <c r="M43" s="5"/>
      <c r="N43" s="5"/>
      <c r="O43" s="5"/>
      <c r="P43" s="3"/>
    </row>
    <row r="44" spans="1:16" ht="25.5" customHeight="1">
      <c r="A44" s="21">
        <v>38</v>
      </c>
      <c r="B44" s="47">
        <v>77</v>
      </c>
      <c r="C44" s="147" t="s">
        <v>100</v>
      </c>
      <c r="D44" s="47" t="s">
        <v>9</v>
      </c>
      <c r="E44" s="110">
        <v>1</v>
      </c>
      <c r="F44" s="110">
        <v>1995</v>
      </c>
      <c r="G44" s="137">
        <v>0.0004224537037037037</v>
      </c>
      <c r="H44" s="137">
        <v>0.00037615740740740735</v>
      </c>
      <c r="I44" s="48">
        <f t="shared" si="1"/>
        <v>0.00037615740740740735</v>
      </c>
      <c r="J44" s="5"/>
      <c r="K44" s="5"/>
      <c r="L44" s="5"/>
      <c r="M44" s="5"/>
      <c r="N44" s="5"/>
      <c r="O44" s="5"/>
      <c r="P44" s="3"/>
    </row>
    <row r="45" spans="1:16" ht="25.5" customHeight="1">
      <c r="A45" s="21"/>
      <c r="B45" s="47">
        <v>55</v>
      </c>
      <c r="C45" s="147" t="s">
        <v>102</v>
      </c>
      <c r="D45" s="47" t="s">
        <v>9</v>
      </c>
      <c r="E45" s="110">
        <v>1</v>
      </c>
      <c r="F45" s="110">
        <v>1995</v>
      </c>
      <c r="G45" s="137" t="s">
        <v>67</v>
      </c>
      <c r="H45" s="137" t="s">
        <v>67</v>
      </c>
      <c r="I45" s="48" t="str">
        <f t="shared" si="1"/>
        <v>срыв</v>
      </c>
      <c r="J45" s="5"/>
      <c r="K45" s="5"/>
      <c r="L45" s="5"/>
      <c r="M45" s="5"/>
      <c r="N45" s="5"/>
      <c r="O45" s="5"/>
      <c r="P45" s="3"/>
    </row>
    <row r="46" spans="1:16" ht="30.75" customHeight="1">
      <c r="A46" s="21" t="s">
        <v>130</v>
      </c>
      <c r="B46" s="38">
        <v>2</v>
      </c>
      <c r="C46" s="140" t="s">
        <v>19</v>
      </c>
      <c r="D46" s="109" t="s">
        <v>90</v>
      </c>
      <c r="E46" s="38">
        <v>1</v>
      </c>
      <c r="F46" s="110">
        <v>1988</v>
      </c>
      <c r="G46" s="137"/>
      <c r="H46" s="137"/>
      <c r="I46" s="48"/>
      <c r="J46" s="5"/>
      <c r="K46" s="5"/>
      <c r="L46" s="5"/>
      <c r="M46" s="5"/>
      <c r="N46" s="5"/>
      <c r="O46" s="5"/>
      <c r="P46" s="3"/>
    </row>
    <row r="47" spans="1:16" ht="29.25" customHeight="1">
      <c r="A47" s="21" t="s">
        <v>130</v>
      </c>
      <c r="B47" s="38">
        <v>97</v>
      </c>
      <c r="C47" s="144" t="s">
        <v>23</v>
      </c>
      <c r="D47" s="109" t="s">
        <v>90</v>
      </c>
      <c r="E47" s="53">
        <v>1</v>
      </c>
      <c r="F47" s="53">
        <v>1968</v>
      </c>
      <c r="G47" s="137"/>
      <c r="H47" s="137"/>
      <c r="I47" s="48"/>
      <c r="J47" s="5"/>
      <c r="K47" s="5"/>
      <c r="L47" s="5"/>
      <c r="M47" s="5"/>
      <c r="N47" s="5"/>
      <c r="O47" s="5"/>
      <c r="P47" s="3"/>
    </row>
    <row r="48" spans="1:16" ht="25.5" customHeight="1">
      <c r="A48" s="21" t="s">
        <v>130</v>
      </c>
      <c r="B48" s="38">
        <v>33</v>
      </c>
      <c r="C48" s="143" t="s">
        <v>24</v>
      </c>
      <c r="D48" s="38" t="s">
        <v>88</v>
      </c>
      <c r="E48" s="38" t="s">
        <v>112</v>
      </c>
      <c r="F48" s="109">
        <v>1984</v>
      </c>
      <c r="G48" s="137"/>
      <c r="H48" s="137"/>
      <c r="I48" s="48"/>
      <c r="J48" s="5"/>
      <c r="K48" s="5"/>
      <c r="L48" s="5"/>
      <c r="M48" s="5"/>
      <c r="N48" s="5"/>
      <c r="O48" s="5"/>
      <c r="P48" s="3"/>
    </row>
    <row r="50" spans="1:10" s="7" customFormat="1" ht="18.75" customHeight="1">
      <c r="A50" s="11" t="s">
        <v>132</v>
      </c>
      <c r="B50" s="8"/>
      <c r="C50" s="9"/>
      <c r="D50" s="8"/>
      <c r="E50" s="8"/>
      <c r="H50" s="70" t="s">
        <v>56</v>
      </c>
      <c r="J50" s="8" t="s">
        <v>135</v>
      </c>
    </row>
    <row r="51" spans="1:10" s="7" customFormat="1" ht="18.75" customHeight="1">
      <c r="A51" s="11"/>
      <c r="B51" s="8"/>
      <c r="C51" s="9"/>
      <c r="D51" s="8"/>
      <c r="E51" s="8"/>
      <c r="H51" s="70"/>
      <c r="J51" s="8"/>
    </row>
    <row r="52" spans="1:10" s="7" customFormat="1" ht="18.75" customHeight="1">
      <c r="A52" s="11" t="s">
        <v>134</v>
      </c>
      <c r="B52" s="8"/>
      <c r="C52" s="9"/>
      <c r="D52" s="8"/>
      <c r="E52" s="8"/>
      <c r="H52" s="18" t="s">
        <v>70</v>
      </c>
      <c r="J52" s="8" t="s">
        <v>135</v>
      </c>
    </row>
    <row r="53" spans="1:10" s="7" customFormat="1" ht="18.75" customHeight="1">
      <c r="A53" s="11"/>
      <c r="B53" s="8"/>
      <c r="C53" s="9"/>
      <c r="D53" s="8"/>
      <c r="E53" s="8"/>
      <c r="H53" s="18"/>
      <c r="J53" s="8"/>
    </row>
    <row r="54" spans="1:10" s="11" customFormat="1" ht="18.75" customHeight="1">
      <c r="A54" s="11" t="s">
        <v>133</v>
      </c>
      <c r="H54" s="11" t="s">
        <v>69</v>
      </c>
      <c r="J54" s="8" t="s">
        <v>135</v>
      </c>
    </row>
  </sheetData>
  <sheetProtection/>
  <mergeCells count="4">
    <mergeCell ref="G5:I5"/>
    <mergeCell ref="J5:M5"/>
    <mergeCell ref="N5:N6"/>
    <mergeCell ref="A1:N1"/>
  </mergeCells>
  <printOptions/>
  <pageMargins left="0.78" right="0.35" top="0.4" bottom="0.32" header="0.42" footer="0.31496062992125984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34"/>
  <sheetViews>
    <sheetView zoomScale="85" zoomScaleNormal="85" zoomScalePageLayoutView="0" workbookViewId="0" topLeftCell="A1">
      <selection activeCell="N7" sqref="N7:N11"/>
    </sheetView>
  </sheetViews>
  <sheetFormatPr defaultColWidth="9.140625" defaultRowHeight="15"/>
  <cols>
    <col min="1" max="1" width="7.00390625" style="2" customWidth="1"/>
    <col min="2" max="2" width="9.140625" style="3" customWidth="1"/>
    <col min="3" max="3" width="27.8515625" style="2" customWidth="1"/>
    <col min="4" max="4" width="23.57421875" style="3" customWidth="1"/>
    <col min="5" max="5" width="8.8515625" style="3" customWidth="1"/>
    <col min="6" max="6" width="7.57421875" style="4" customWidth="1"/>
    <col min="7" max="8" width="10.7109375" style="2" customWidth="1"/>
    <col min="9" max="9" width="17.28125" style="2" bestFit="1" customWidth="1"/>
    <col min="10" max="12" width="9.7109375" style="2" customWidth="1"/>
    <col min="13" max="13" width="15.421875" style="2" customWidth="1"/>
    <col min="14" max="14" width="12.8515625" style="2" customWidth="1"/>
    <col min="15" max="16384" width="9.140625" style="2" customWidth="1"/>
  </cols>
  <sheetData>
    <row r="1" spans="1:18" ht="23.25">
      <c r="A1" s="156" t="s">
        <v>136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46"/>
      <c r="P1" s="46"/>
      <c r="Q1" s="46"/>
      <c r="R1" s="46"/>
    </row>
    <row r="2" spans="1:14" ht="18.75">
      <c r="A2" s="2" t="s">
        <v>78</v>
      </c>
      <c r="C2" s="1"/>
      <c r="D2" s="5"/>
      <c r="E2" s="5"/>
      <c r="F2" s="3"/>
      <c r="G2" s="8"/>
      <c r="H2" s="14"/>
      <c r="I2" s="14"/>
      <c r="J2" s="8"/>
      <c r="K2" s="14"/>
      <c r="L2" s="7"/>
      <c r="M2" s="16"/>
      <c r="N2" s="8" t="s">
        <v>53</v>
      </c>
    </row>
    <row r="3" spans="3:9" ht="7.5" customHeight="1">
      <c r="C3" s="1"/>
      <c r="D3" s="5"/>
      <c r="E3" s="5"/>
      <c r="I3" s="3"/>
    </row>
    <row r="4" spans="1:13" ht="18.75">
      <c r="A4" s="18" t="s">
        <v>73</v>
      </c>
      <c r="C4" s="1"/>
      <c r="D4" s="5"/>
      <c r="E4" s="5"/>
      <c r="F4" s="3"/>
      <c r="G4" s="8"/>
      <c r="H4" s="14"/>
      <c r="I4" s="14"/>
      <c r="J4" s="8"/>
      <c r="K4" s="8"/>
      <c r="L4" s="8"/>
      <c r="M4" s="14"/>
    </row>
    <row r="5" spans="1:14" s="7" customFormat="1" ht="15.75">
      <c r="A5" s="7" t="s">
        <v>62</v>
      </c>
      <c r="B5" s="8"/>
      <c r="C5" s="9"/>
      <c r="D5" s="8"/>
      <c r="F5" s="8"/>
      <c r="G5" s="157" t="s">
        <v>66</v>
      </c>
      <c r="H5" s="157"/>
      <c r="I5" s="157"/>
      <c r="J5" s="157" t="s">
        <v>75</v>
      </c>
      <c r="K5" s="157"/>
      <c r="L5" s="157"/>
      <c r="M5" s="157"/>
      <c r="N5" s="153" t="s">
        <v>76</v>
      </c>
    </row>
    <row r="6" spans="1:14" s="61" customFormat="1" ht="15">
      <c r="A6" s="64" t="s">
        <v>57</v>
      </c>
      <c r="B6" s="64" t="s">
        <v>46</v>
      </c>
      <c r="C6" s="132" t="s">
        <v>47</v>
      </c>
      <c r="D6" s="64" t="s">
        <v>131</v>
      </c>
      <c r="E6" s="64" t="s">
        <v>48</v>
      </c>
      <c r="F6" s="64" t="s">
        <v>74</v>
      </c>
      <c r="G6" s="64" t="s">
        <v>63</v>
      </c>
      <c r="H6" s="64" t="s">
        <v>64</v>
      </c>
      <c r="I6" s="132" t="s">
        <v>61</v>
      </c>
      <c r="J6" s="133" t="s">
        <v>63</v>
      </c>
      <c r="K6" s="133" t="s">
        <v>64</v>
      </c>
      <c r="L6" s="133" t="s">
        <v>77</v>
      </c>
      <c r="M6" s="132" t="s">
        <v>61</v>
      </c>
      <c r="N6" s="154"/>
    </row>
    <row r="7" spans="1:15" ht="27.75" customHeight="1">
      <c r="A7" s="114">
        <v>1</v>
      </c>
      <c r="B7" s="115">
        <v>12</v>
      </c>
      <c r="C7" s="74" t="s">
        <v>44</v>
      </c>
      <c r="D7" s="116" t="s">
        <v>85</v>
      </c>
      <c r="E7" s="116" t="s">
        <v>0</v>
      </c>
      <c r="F7" s="59">
        <v>1987</v>
      </c>
      <c r="G7" s="117">
        <v>0.0002028935185185185</v>
      </c>
      <c r="H7" s="117">
        <v>0.00014872685185185185</v>
      </c>
      <c r="I7" s="118">
        <f aca="true" t="shared" si="0" ref="I7:I24">IF(G7&gt;H7,H7,G7)</f>
        <v>0.00014872685185185185</v>
      </c>
      <c r="J7" s="117">
        <v>0.00016238425925925923</v>
      </c>
      <c r="K7" s="117" t="s">
        <v>67</v>
      </c>
      <c r="L7" s="117">
        <v>0.0001283564814814815</v>
      </c>
      <c r="M7" s="118">
        <v>0.0001283564814814815</v>
      </c>
      <c r="N7" s="55" t="s">
        <v>8</v>
      </c>
      <c r="O7" s="7"/>
    </row>
    <row r="8" spans="1:15" ht="27.75" customHeight="1">
      <c r="A8" s="114">
        <v>2</v>
      </c>
      <c r="B8" s="115">
        <v>61</v>
      </c>
      <c r="C8" s="78" t="s">
        <v>116</v>
      </c>
      <c r="D8" s="119" t="s">
        <v>85</v>
      </c>
      <c r="E8" s="114" t="s">
        <v>8</v>
      </c>
      <c r="F8" s="39">
        <v>1981</v>
      </c>
      <c r="G8" s="117">
        <v>0.00020266203703703703</v>
      </c>
      <c r="H8" s="117">
        <v>0.00018923611111111113</v>
      </c>
      <c r="I8" s="118">
        <f t="shared" si="0"/>
        <v>0.00018923611111111113</v>
      </c>
      <c r="J8" s="117">
        <v>0.00018287037037037038</v>
      </c>
      <c r="K8" s="117">
        <v>0.00013761574074074075</v>
      </c>
      <c r="L8" s="117">
        <v>0.0001414351851851852</v>
      </c>
      <c r="M8" s="118">
        <v>0.00013761574074074075</v>
      </c>
      <c r="N8" s="55" t="s">
        <v>8</v>
      </c>
      <c r="O8" s="7"/>
    </row>
    <row r="9" spans="1:15" ht="27.75" customHeight="1">
      <c r="A9" s="114">
        <v>3</v>
      </c>
      <c r="B9" s="115">
        <v>29</v>
      </c>
      <c r="C9" s="74" t="s">
        <v>33</v>
      </c>
      <c r="D9" s="116" t="s">
        <v>85</v>
      </c>
      <c r="E9" s="116" t="s">
        <v>8</v>
      </c>
      <c r="F9" s="59">
        <v>1969</v>
      </c>
      <c r="G9" s="117">
        <v>0.00021805555555555556</v>
      </c>
      <c r="H9" s="117">
        <v>0.00019062499999999996</v>
      </c>
      <c r="I9" s="118">
        <f t="shared" si="0"/>
        <v>0.00019062499999999996</v>
      </c>
      <c r="J9" s="117">
        <v>0.00016956018518518516</v>
      </c>
      <c r="K9" s="117">
        <v>0.00015150462962962963</v>
      </c>
      <c r="L9" s="117">
        <v>0.00014525462962962965</v>
      </c>
      <c r="M9" s="118">
        <v>0.00014525462962962965</v>
      </c>
      <c r="N9" s="55" t="s">
        <v>8</v>
      </c>
      <c r="O9" s="7"/>
    </row>
    <row r="10" spans="1:15" ht="27.75" customHeight="1">
      <c r="A10" s="114">
        <v>4</v>
      </c>
      <c r="B10" s="115">
        <v>16</v>
      </c>
      <c r="C10" s="74" t="s">
        <v>45</v>
      </c>
      <c r="D10" s="116" t="s">
        <v>85</v>
      </c>
      <c r="E10" s="116">
        <v>1</v>
      </c>
      <c r="F10" s="59">
        <v>1994</v>
      </c>
      <c r="G10" s="117">
        <v>0.00019849537037037036</v>
      </c>
      <c r="H10" s="117">
        <v>0.00017430555555555556</v>
      </c>
      <c r="I10" s="118">
        <f t="shared" si="0"/>
        <v>0.00017430555555555556</v>
      </c>
      <c r="J10" s="117">
        <v>0.00019837962962962962</v>
      </c>
      <c r="K10" s="117">
        <v>0.00015428240740740742</v>
      </c>
      <c r="L10" s="117">
        <v>0.00016493055555555553</v>
      </c>
      <c r="M10" s="118">
        <v>0.00015428240740740742</v>
      </c>
      <c r="N10" s="55" t="s">
        <v>3</v>
      </c>
      <c r="O10" s="7"/>
    </row>
    <row r="11" spans="1:15" ht="27.75" customHeight="1">
      <c r="A11" s="114">
        <v>5</v>
      </c>
      <c r="B11" s="115">
        <v>71</v>
      </c>
      <c r="C11" s="74" t="s">
        <v>29</v>
      </c>
      <c r="D11" s="116" t="s">
        <v>85</v>
      </c>
      <c r="E11" s="116" t="s">
        <v>8</v>
      </c>
      <c r="F11" s="59">
        <v>1984</v>
      </c>
      <c r="G11" s="117">
        <v>0.0002122685185185185</v>
      </c>
      <c r="H11" s="117">
        <v>0.00017291666666666668</v>
      </c>
      <c r="I11" s="118">
        <f t="shared" si="0"/>
        <v>0.00017291666666666668</v>
      </c>
      <c r="J11" s="117">
        <v>0.00016828703703703702</v>
      </c>
      <c r="K11" s="117">
        <v>0.00015555555555555556</v>
      </c>
      <c r="L11" s="117" t="s">
        <v>67</v>
      </c>
      <c r="M11" s="118">
        <v>0.00015555555555555556</v>
      </c>
      <c r="N11" s="55" t="s">
        <v>3</v>
      </c>
      <c r="O11" s="7"/>
    </row>
    <row r="12" spans="1:15" ht="27.75" customHeight="1">
      <c r="A12" s="114">
        <v>6</v>
      </c>
      <c r="B12" s="115">
        <v>84</v>
      </c>
      <c r="C12" s="74" t="s">
        <v>34</v>
      </c>
      <c r="D12" s="116" t="s">
        <v>85</v>
      </c>
      <c r="E12" s="116" t="s">
        <v>81</v>
      </c>
      <c r="F12" s="59">
        <v>1995</v>
      </c>
      <c r="G12" s="117">
        <v>0.00022152777777777777</v>
      </c>
      <c r="H12" s="117">
        <v>0.00019826388888888888</v>
      </c>
      <c r="I12" s="118">
        <f t="shared" si="0"/>
        <v>0.00019826388888888888</v>
      </c>
      <c r="J12" s="117">
        <v>0.00022152777777777777</v>
      </c>
      <c r="K12" s="117">
        <v>0.00017175925925925928</v>
      </c>
      <c r="L12" s="117">
        <v>0.00015833333333333332</v>
      </c>
      <c r="M12" s="118">
        <v>0.00015833333333333332</v>
      </c>
      <c r="N12" s="7"/>
      <c r="O12" s="7"/>
    </row>
    <row r="13" spans="1:15" ht="27.75" customHeight="1">
      <c r="A13" s="114">
        <v>7</v>
      </c>
      <c r="B13" s="115">
        <v>92</v>
      </c>
      <c r="C13" s="74" t="s">
        <v>2</v>
      </c>
      <c r="D13" s="116" t="s">
        <v>85</v>
      </c>
      <c r="E13" s="116" t="s">
        <v>81</v>
      </c>
      <c r="F13" s="59">
        <v>1990</v>
      </c>
      <c r="G13" s="117">
        <v>0.00026388888888888886</v>
      </c>
      <c r="H13" s="117">
        <v>0.0001994212962962963</v>
      </c>
      <c r="I13" s="118">
        <f t="shared" si="0"/>
        <v>0.0001994212962962963</v>
      </c>
      <c r="J13" s="117">
        <v>0.00024131944444444448</v>
      </c>
      <c r="K13" s="117">
        <v>0.00017106481481481478</v>
      </c>
      <c r="L13" s="117">
        <v>0.0001644675925925926</v>
      </c>
      <c r="M13" s="118">
        <v>0.0001644675925925926</v>
      </c>
      <c r="N13" s="7"/>
      <c r="O13" s="7"/>
    </row>
    <row r="14" spans="1:15" ht="27.75" customHeight="1">
      <c r="A14" s="114">
        <v>8</v>
      </c>
      <c r="B14" s="115">
        <v>79</v>
      </c>
      <c r="C14" s="74" t="s">
        <v>6</v>
      </c>
      <c r="D14" s="116" t="s">
        <v>110</v>
      </c>
      <c r="E14" s="116" t="s">
        <v>8</v>
      </c>
      <c r="F14" s="59">
        <v>1988</v>
      </c>
      <c r="G14" s="117">
        <v>0.00022777777777777778</v>
      </c>
      <c r="H14" s="117">
        <v>0.00024618055555555553</v>
      </c>
      <c r="I14" s="118">
        <f t="shared" si="0"/>
        <v>0.00022777777777777778</v>
      </c>
      <c r="J14" s="117">
        <v>0.00020092592592592593</v>
      </c>
      <c r="K14" s="117">
        <v>0.00018657407407407406</v>
      </c>
      <c r="L14" s="117">
        <v>0.00020601851851851855</v>
      </c>
      <c r="M14" s="118">
        <v>0.00018657407407407406</v>
      </c>
      <c r="N14" s="7"/>
      <c r="O14" s="7"/>
    </row>
    <row r="15" spans="1:15" ht="27.75" customHeight="1">
      <c r="A15" s="114">
        <v>9</v>
      </c>
      <c r="B15" s="115">
        <v>54</v>
      </c>
      <c r="C15" s="74" t="s">
        <v>20</v>
      </c>
      <c r="D15" s="116" t="s">
        <v>88</v>
      </c>
      <c r="E15" s="116">
        <v>1</v>
      </c>
      <c r="F15" s="59">
        <v>1989</v>
      </c>
      <c r="G15" s="117">
        <v>0.000272337962962963</v>
      </c>
      <c r="H15" s="117" t="s">
        <v>67</v>
      </c>
      <c r="I15" s="118">
        <f t="shared" si="0"/>
        <v>0.000272337962962963</v>
      </c>
      <c r="J15" s="117">
        <v>0.00024004629629629625</v>
      </c>
      <c r="K15" s="117">
        <v>0.00025694444444444446</v>
      </c>
      <c r="L15" s="117">
        <v>0.00021921296296296296</v>
      </c>
      <c r="M15" s="118">
        <v>0.00021921296296296296</v>
      </c>
      <c r="N15" s="7"/>
      <c r="O15" s="7"/>
    </row>
    <row r="16" spans="1:15" ht="27.75" customHeight="1">
      <c r="A16" s="114">
        <v>10</v>
      </c>
      <c r="B16" s="115">
        <v>90</v>
      </c>
      <c r="C16" s="74" t="s">
        <v>51</v>
      </c>
      <c r="D16" s="116" t="s">
        <v>85</v>
      </c>
      <c r="E16" s="116">
        <v>1</v>
      </c>
      <c r="F16" s="59">
        <v>1996</v>
      </c>
      <c r="G16" s="117">
        <v>0.00025405092592592596</v>
      </c>
      <c r="H16" s="117">
        <v>0.00026331018518518516</v>
      </c>
      <c r="I16" s="118">
        <f t="shared" si="0"/>
        <v>0.00025405092592592596</v>
      </c>
      <c r="J16" s="117">
        <v>0.00025891203703703704</v>
      </c>
      <c r="K16" s="117">
        <v>0.00022615740740740742</v>
      </c>
      <c r="L16" s="117">
        <v>0.00023194444444444442</v>
      </c>
      <c r="M16" s="118">
        <v>0.00022615740740740742</v>
      </c>
      <c r="N16" s="7"/>
      <c r="O16" s="7"/>
    </row>
    <row r="17" spans="1:15" ht="27.75" customHeight="1">
      <c r="A17" s="114">
        <v>11</v>
      </c>
      <c r="B17" s="115">
        <v>57</v>
      </c>
      <c r="C17" s="74" t="s">
        <v>28</v>
      </c>
      <c r="D17" s="116" t="s">
        <v>88</v>
      </c>
      <c r="E17" s="116" t="s">
        <v>81</v>
      </c>
      <c r="F17" s="59">
        <v>1986</v>
      </c>
      <c r="G17" s="117">
        <v>0.0002783564814814815</v>
      </c>
      <c r="H17" s="117">
        <v>0.00026504629629629626</v>
      </c>
      <c r="I17" s="118">
        <f t="shared" si="0"/>
        <v>0.00026504629629629626</v>
      </c>
      <c r="J17" s="117">
        <v>0.00023622685185185186</v>
      </c>
      <c r="K17" s="117">
        <v>0.0002328703703703704</v>
      </c>
      <c r="L17" s="117">
        <v>0.0002517361111111111</v>
      </c>
      <c r="M17" s="118">
        <v>0.0002328703703703704</v>
      </c>
      <c r="N17" s="7"/>
      <c r="O17" s="7"/>
    </row>
    <row r="18" spans="1:15" ht="27.75" customHeight="1">
      <c r="A18" s="114">
        <v>12</v>
      </c>
      <c r="B18" s="115">
        <v>76</v>
      </c>
      <c r="C18" s="74" t="s">
        <v>35</v>
      </c>
      <c r="D18" s="116" t="s">
        <v>85</v>
      </c>
      <c r="E18" s="116">
        <v>1</v>
      </c>
      <c r="F18" s="59">
        <v>1995</v>
      </c>
      <c r="G18" s="117">
        <v>0.0003671296296296296</v>
      </c>
      <c r="H18" s="117">
        <v>0.0003473379629629629</v>
      </c>
      <c r="I18" s="118">
        <f t="shared" si="0"/>
        <v>0.0003473379629629629</v>
      </c>
      <c r="J18" s="117" t="s">
        <v>67</v>
      </c>
      <c r="K18" s="117">
        <v>0.0003081018518518519</v>
      </c>
      <c r="L18" s="117">
        <v>0.00025543981481481484</v>
      </c>
      <c r="M18" s="118">
        <v>0.00025543981481481484</v>
      </c>
      <c r="N18" s="7"/>
      <c r="O18" s="7"/>
    </row>
    <row r="19" spans="1:15" ht="27.75" customHeight="1">
      <c r="A19" s="114">
        <v>13</v>
      </c>
      <c r="B19" s="115">
        <v>58</v>
      </c>
      <c r="C19" s="74" t="s">
        <v>30</v>
      </c>
      <c r="D19" s="116" t="s">
        <v>9</v>
      </c>
      <c r="E19" s="116">
        <v>1</v>
      </c>
      <c r="F19" s="59">
        <v>1986</v>
      </c>
      <c r="G19" s="117">
        <v>0.0005342592592592593</v>
      </c>
      <c r="H19" s="117" t="s">
        <v>67</v>
      </c>
      <c r="I19" s="118">
        <f t="shared" si="0"/>
        <v>0.0005342592592592593</v>
      </c>
      <c r="J19" s="117">
        <v>0.00034108796296296296</v>
      </c>
      <c r="K19" s="117" t="s">
        <v>67</v>
      </c>
      <c r="L19" s="117">
        <v>0.00028472222222222223</v>
      </c>
      <c r="M19" s="118">
        <v>0.00028472222222222223</v>
      </c>
      <c r="N19" s="7"/>
      <c r="O19" s="7"/>
    </row>
    <row r="20" spans="1:15" ht="27.75" customHeight="1">
      <c r="A20" s="114">
        <v>14</v>
      </c>
      <c r="B20" s="115">
        <v>59</v>
      </c>
      <c r="C20" s="74" t="s">
        <v>118</v>
      </c>
      <c r="D20" s="116" t="s">
        <v>88</v>
      </c>
      <c r="E20" s="116">
        <v>1</v>
      </c>
      <c r="F20" s="59">
        <v>1985</v>
      </c>
      <c r="G20" s="117">
        <v>0.00028703703703703703</v>
      </c>
      <c r="H20" s="117">
        <v>0.0002711805555555556</v>
      </c>
      <c r="I20" s="118">
        <f t="shared" si="0"/>
        <v>0.0002711805555555556</v>
      </c>
      <c r="J20" s="117">
        <v>0.00029305555555555557</v>
      </c>
      <c r="K20" s="117" t="s">
        <v>67</v>
      </c>
      <c r="L20" s="117">
        <v>0.00028738425925925926</v>
      </c>
      <c r="M20" s="118">
        <v>0.00028738425925925926</v>
      </c>
      <c r="N20" s="7"/>
      <c r="O20" s="7"/>
    </row>
    <row r="21" spans="1:15" ht="27.75" customHeight="1">
      <c r="A21" s="114">
        <v>15</v>
      </c>
      <c r="B21" s="115">
        <v>41</v>
      </c>
      <c r="C21" s="74" t="s">
        <v>120</v>
      </c>
      <c r="D21" s="116" t="s">
        <v>9</v>
      </c>
      <c r="E21" s="116">
        <v>1</v>
      </c>
      <c r="F21" s="59">
        <v>1983</v>
      </c>
      <c r="G21" s="117">
        <v>0.00044895833333333333</v>
      </c>
      <c r="H21" s="117">
        <v>0.0003958333333333334</v>
      </c>
      <c r="I21" s="118">
        <f t="shared" si="0"/>
        <v>0.0003958333333333334</v>
      </c>
      <c r="J21" s="117" t="s">
        <v>67</v>
      </c>
      <c r="K21" s="117" t="s">
        <v>67</v>
      </c>
      <c r="L21" s="117">
        <v>0.0003994212962962962</v>
      </c>
      <c r="M21" s="118">
        <v>0.0003994212962962962</v>
      </c>
      <c r="N21" s="7"/>
      <c r="O21" s="7"/>
    </row>
    <row r="22" spans="1:15" ht="27.75" customHeight="1">
      <c r="A22" s="114">
        <v>16</v>
      </c>
      <c r="B22" s="115">
        <v>48</v>
      </c>
      <c r="C22" s="74" t="s">
        <v>125</v>
      </c>
      <c r="D22" s="116" t="s">
        <v>9</v>
      </c>
      <c r="E22" s="116">
        <v>1</v>
      </c>
      <c r="F22" s="59">
        <v>1987</v>
      </c>
      <c r="G22" s="117">
        <v>0.000909837962962963</v>
      </c>
      <c r="H22" s="117">
        <v>0.0008009259259259259</v>
      </c>
      <c r="I22" s="118">
        <f t="shared" si="0"/>
        <v>0.0008009259259259259</v>
      </c>
      <c r="J22" s="117" t="s">
        <v>67</v>
      </c>
      <c r="K22" s="117">
        <v>0.0006056712962962963</v>
      </c>
      <c r="L22" s="117" t="s">
        <v>67</v>
      </c>
      <c r="M22" s="118">
        <v>0.0006056712962962963</v>
      </c>
      <c r="N22" s="7"/>
      <c r="O22" s="7"/>
    </row>
    <row r="23" spans="1:15" ht="27.75" customHeight="1">
      <c r="A23" s="114">
        <v>17</v>
      </c>
      <c r="B23" s="73">
        <v>27</v>
      </c>
      <c r="C23" s="74" t="s">
        <v>117</v>
      </c>
      <c r="D23" s="116" t="s">
        <v>9</v>
      </c>
      <c r="E23" s="116">
        <v>1</v>
      </c>
      <c r="F23" s="59">
        <v>1986</v>
      </c>
      <c r="G23" s="134">
        <v>0.0005126157407407407</v>
      </c>
      <c r="H23" s="134">
        <v>0.000421875</v>
      </c>
      <c r="I23" s="118">
        <f t="shared" si="0"/>
        <v>0.000421875</v>
      </c>
      <c r="J23" s="117"/>
      <c r="K23" s="117"/>
      <c r="L23" s="117"/>
      <c r="M23" s="118" t="s">
        <v>130</v>
      </c>
      <c r="N23" s="7"/>
      <c r="O23" s="7"/>
    </row>
    <row r="24" spans="1:15" ht="27.75" customHeight="1" thickBot="1">
      <c r="A24" s="135">
        <v>18</v>
      </c>
      <c r="B24" s="136">
        <v>30</v>
      </c>
      <c r="C24" s="121" t="s">
        <v>119</v>
      </c>
      <c r="D24" s="122" t="s">
        <v>88</v>
      </c>
      <c r="E24" s="122">
        <v>1</v>
      </c>
      <c r="F24" s="62">
        <v>1985</v>
      </c>
      <c r="G24" s="120" t="s">
        <v>67</v>
      </c>
      <c r="H24" s="120">
        <v>0.0006303240740740741</v>
      </c>
      <c r="I24" s="123">
        <f t="shared" si="0"/>
        <v>0.0006303240740740741</v>
      </c>
      <c r="J24" s="120"/>
      <c r="K24" s="120"/>
      <c r="L24" s="120"/>
      <c r="M24" s="123" t="s">
        <v>130</v>
      </c>
      <c r="N24" s="7"/>
      <c r="O24" s="7"/>
    </row>
    <row r="25" spans="1:15" ht="27.75" customHeight="1">
      <c r="A25" s="124">
        <v>19</v>
      </c>
      <c r="B25" s="125">
        <v>45</v>
      </c>
      <c r="C25" s="126" t="s">
        <v>124</v>
      </c>
      <c r="D25" s="127" t="s">
        <v>9</v>
      </c>
      <c r="E25" s="124">
        <v>1</v>
      </c>
      <c r="F25" s="40">
        <v>1987</v>
      </c>
      <c r="G25" s="128">
        <v>0.000897337962962963</v>
      </c>
      <c r="H25" s="128">
        <v>0.000815162037037037</v>
      </c>
      <c r="I25" s="129">
        <f>IF(G25&gt;H25,H25,G25)</f>
        <v>0.000815162037037037</v>
      </c>
      <c r="J25" s="130"/>
      <c r="K25" s="130"/>
      <c r="L25" s="131"/>
      <c r="M25" s="7"/>
      <c r="N25" s="7"/>
      <c r="O25" s="7"/>
    </row>
    <row r="26" spans="1:15" ht="27.75" customHeight="1">
      <c r="A26" s="114">
        <v>20</v>
      </c>
      <c r="B26" s="115">
        <v>74</v>
      </c>
      <c r="C26" s="74" t="s">
        <v>122</v>
      </c>
      <c r="D26" s="116" t="s">
        <v>9</v>
      </c>
      <c r="E26" s="116">
        <v>1</v>
      </c>
      <c r="F26" s="59">
        <v>1981</v>
      </c>
      <c r="G26" s="117">
        <v>0.0009428240740740742</v>
      </c>
      <c r="H26" s="117">
        <v>0.0010368055555555554</v>
      </c>
      <c r="I26" s="118">
        <f>IF(G26&gt;H26,H26,G26)</f>
        <v>0.0009428240740740742</v>
      </c>
      <c r="J26" s="7"/>
      <c r="K26" s="7"/>
      <c r="L26" s="7"/>
      <c r="M26" s="7"/>
      <c r="N26" s="7"/>
      <c r="O26" s="7"/>
    </row>
    <row r="27" spans="1:15" ht="27.75" customHeight="1">
      <c r="A27" s="114">
        <v>21</v>
      </c>
      <c r="B27" s="115">
        <v>95</v>
      </c>
      <c r="C27" s="74" t="s">
        <v>126</v>
      </c>
      <c r="D27" s="116" t="s">
        <v>9</v>
      </c>
      <c r="E27" s="116">
        <v>1</v>
      </c>
      <c r="F27" s="59">
        <v>1981</v>
      </c>
      <c r="G27" s="117">
        <v>0.0014327546296296295</v>
      </c>
      <c r="H27" s="117">
        <v>0.0011655092592592591</v>
      </c>
      <c r="I27" s="118">
        <f>IF(G27&gt;H27,H27,G27)</f>
        <v>0.0011655092592592591</v>
      </c>
      <c r="J27" s="7"/>
      <c r="K27" s="7"/>
      <c r="L27" s="7"/>
      <c r="M27" s="7"/>
      <c r="N27" s="7"/>
      <c r="O27" s="7"/>
    </row>
    <row r="28" spans="1:15" ht="27.75" customHeight="1">
      <c r="A28" s="114">
        <v>22</v>
      </c>
      <c r="B28" s="115">
        <v>75</v>
      </c>
      <c r="C28" s="74" t="s">
        <v>123</v>
      </c>
      <c r="D28" s="116" t="s">
        <v>9</v>
      </c>
      <c r="E28" s="116">
        <v>1</v>
      </c>
      <c r="F28" s="59">
        <v>1976</v>
      </c>
      <c r="G28" s="117">
        <v>0.0013590277777777778</v>
      </c>
      <c r="H28" s="117">
        <v>0.001299537037037037</v>
      </c>
      <c r="I28" s="118">
        <f>IF(G28&gt;H28,H28,G28)</f>
        <v>0.001299537037037037</v>
      </c>
      <c r="J28" s="7"/>
      <c r="K28" s="7"/>
      <c r="L28" s="7"/>
      <c r="M28" s="7"/>
      <c r="N28" s="7"/>
      <c r="O28" s="7"/>
    </row>
    <row r="30" spans="1:11" s="7" customFormat="1" ht="18.75" customHeight="1">
      <c r="A30" s="11" t="s">
        <v>132</v>
      </c>
      <c r="B30" s="8"/>
      <c r="C30" s="9"/>
      <c r="D30" s="8"/>
      <c r="E30" s="8"/>
      <c r="I30" s="70" t="s">
        <v>56</v>
      </c>
      <c r="K30" s="8" t="s">
        <v>135</v>
      </c>
    </row>
    <row r="31" spans="1:11" s="7" customFormat="1" ht="18.75" customHeight="1">
      <c r="A31" s="11"/>
      <c r="B31" s="8"/>
      <c r="C31" s="9"/>
      <c r="D31" s="8"/>
      <c r="E31" s="8"/>
      <c r="I31" s="70"/>
      <c r="K31" s="8"/>
    </row>
    <row r="32" spans="1:11" s="7" customFormat="1" ht="18.75" customHeight="1">
      <c r="A32" s="11" t="s">
        <v>134</v>
      </c>
      <c r="B32" s="8"/>
      <c r="C32" s="9"/>
      <c r="D32" s="8"/>
      <c r="E32" s="8"/>
      <c r="I32" s="18" t="s">
        <v>70</v>
      </c>
      <c r="K32" s="8" t="s">
        <v>135</v>
      </c>
    </row>
    <row r="33" spans="1:11" s="7" customFormat="1" ht="18.75" customHeight="1">
      <c r="A33" s="11"/>
      <c r="B33" s="8"/>
      <c r="C33" s="9"/>
      <c r="D33" s="8"/>
      <c r="E33" s="8"/>
      <c r="I33" s="18"/>
      <c r="K33" s="8"/>
    </row>
    <row r="34" spans="1:11" s="11" customFormat="1" ht="18.75" customHeight="1">
      <c r="A34" s="11" t="s">
        <v>133</v>
      </c>
      <c r="I34" s="11" t="s">
        <v>69</v>
      </c>
      <c r="K34" s="8" t="s">
        <v>135</v>
      </c>
    </row>
  </sheetData>
  <sheetProtection/>
  <mergeCells count="4">
    <mergeCell ref="G5:I5"/>
    <mergeCell ref="J5:M5"/>
    <mergeCell ref="N5:N6"/>
    <mergeCell ref="A1:N1"/>
  </mergeCells>
  <printOptions/>
  <pageMargins left="0.77" right="0.7" top="0.39" bottom="0.35" header="0.3" footer="0.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</cp:lastModifiedBy>
  <cp:lastPrinted>2012-03-18T13:24:51Z</cp:lastPrinted>
  <dcterms:created xsi:type="dcterms:W3CDTF">2011-02-18T17:52:53Z</dcterms:created>
  <dcterms:modified xsi:type="dcterms:W3CDTF">2012-03-18T21:17:08Z</dcterms:modified>
  <cp:category/>
  <cp:version/>
  <cp:contentType/>
  <cp:contentStatus/>
</cp:coreProperties>
</file>