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tabRatio="802" activeTab="0"/>
  </bookViews>
  <sheets>
    <sheet name="Общий" sheetId="1" r:id="rId1"/>
    <sheet name="Спортсмены" sheetId="2" r:id="rId2"/>
    <sheet name="Любители" sheetId="3" r:id="rId3"/>
    <sheet name="Подростки" sheetId="4" r:id="rId4"/>
    <sheet name="Младшие" sheetId="5" r:id="rId5"/>
    <sheet name="Старшие" sheetId="6" r:id="rId6"/>
    <sheet name="Ветераны" sheetId="7" r:id="rId7"/>
    <sheet name="Командный зачет" sheetId="8" r:id="rId8"/>
    <sheet name="Семейный зачет" sheetId="9" r:id="rId9"/>
  </sheets>
  <definedNames/>
  <calcPr fullCalcOnLoad="1" refMode="R1C1"/>
</workbook>
</file>

<file path=xl/sharedStrings.xml><?xml version="1.0" encoding="utf-8"?>
<sst xmlns="http://schemas.openxmlformats.org/spreadsheetml/2006/main" count="4408" uniqueCount="427">
  <si>
    <t>ФИО</t>
  </si>
  <si>
    <t>г.р.</t>
  </si>
  <si>
    <t>Разряд</t>
  </si>
  <si>
    <t>Клуб</t>
  </si>
  <si>
    <t>КМС</t>
  </si>
  <si>
    <t>МАИ</t>
  </si>
  <si>
    <t>б/р</t>
  </si>
  <si>
    <t>МЭИ</t>
  </si>
  <si>
    <t>лично</t>
  </si>
  <si>
    <t>Пономарева Вера</t>
  </si>
  <si>
    <t>Номинация</t>
  </si>
  <si>
    <t>V-ый Московский Фестиваль Скалолазания 2010</t>
  </si>
  <si>
    <t>ДДС, "Спектр", МАИ, "Экстрим"</t>
  </si>
  <si>
    <t>Зачет</t>
  </si>
  <si>
    <t>Степанова Дарья</t>
  </si>
  <si>
    <t>Любители</t>
  </si>
  <si>
    <t>Личный</t>
  </si>
  <si>
    <t>Паель Екатерина</t>
  </si>
  <si>
    <t>Скосырский Антон</t>
  </si>
  <si>
    <t>Пономарев Алексей</t>
  </si>
  <si>
    <t>Бончук Артем</t>
  </si>
  <si>
    <t>Смирнов Александр</t>
  </si>
  <si>
    <t>Макушев Александр</t>
  </si>
  <si>
    <t>ФС из ЧОП</t>
  </si>
  <si>
    <t>Бычков Борис</t>
  </si>
  <si>
    <t>МГУ</t>
  </si>
  <si>
    <t>Ерохина Наталия</t>
  </si>
  <si>
    <t>Воронов Дмитрий</t>
  </si>
  <si>
    <t>МГУПИ</t>
  </si>
  <si>
    <t>Крюков Петр</t>
  </si>
  <si>
    <t>Трошанов Дмитрий</t>
  </si>
  <si>
    <t>Баурок</t>
  </si>
  <si>
    <t>Неумоин Константин</t>
  </si>
  <si>
    <t>ГС МФТИ</t>
  </si>
  <si>
    <t>Володина Виктория</t>
  </si>
  <si>
    <t>Спортсмены</t>
  </si>
  <si>
    <t>Мазин Алексей</t>
  </si>
  <si>
    <t>Егоров Борис</t>
  </si>
  <si>
    <t>Рубцов Алексей</t>
  </si>
  <si>
    <t>МСМК</t>
  </si>
  <si>
    <t xml:space="preserve">Спортсмены </t>
  </si>
  <si>
    <t>Командный</t>
  </si>
  <si>
    <t>Кузьменко Татьяна</t>
  </si>
  <si>
    <t>Жарков Александр</t>
  </si>
  <si>
    <t>Жаркова Валерия</t>
  </si>
  <si>
    <t>Карпов Андрей</t>
  </si>
  <si>
    <t>Мартынов Федор</t>
  </si>
  <si>
    <t>Шаяхметов Станислав</t>
  </si>
  <si>
    <t>Старшие (16-17 лет)</t>
  </si>
  <si>
    <t>Воробьев Влад</t>
  </si>
  <si>
    <t>Беляева Мария</t>
  </si>
  <si>
    <t>МГТУ</t>
  </si>
  <si>
    <t>Добровольская Наталья</t>
  </si>
  <si>
    <t>г. Королев, лично</t>
  </si>
  <si>
    <t>Талов Денис</t>
  </si>
  <si>
    <t>Олейникова Марина</t>
  </si>
  <si>
    <t>Ветераны</t>
  </si>
  <si>
    <t>Илющенко Клавдия</t>
  </si>
  <si>
    <t>Притыкина Татьяна</t>
  </si>
  <si>
    <t>Скала-Сити</t>
  </si>
  <si>
    <t>Воронцов Михаил</t>
  </si>
  <si>
    <t>Монин Константин</t>
  </si>
  <si>
    <t>Олейникова Ольга</t>
  </si>
  <si>
    <t>Устюжанинова Анна</t>
  </si>
  <si>
    <t>СДЮCШОР №9 - ДДС</t>
  </si>
  <si>
    <t>Подростки (10-13 лет)</t>
  </si>
  <si>
    <t>Устюжанинова Мария</t>
  </si>
  <si>
    <t>Петраков Артем</t>
  </si>
  <si>
    <t>МС</t>
  </si>
  <si>
    <t>Гайдуков Игорь</t>
  </si>
  <si>
    <t>Анисимова Наталья</t>
  </si>
  <si>
    <t>КС ДДС</t>
  </si>
  <si>
    <t>Лощилина Екатерина</t>
  </si>
  <si>
    <t>Фомин Роман</t>
  </si>
  <si>
    <t>Экстрим</t>
  </si>
  <si>
    <t>Фомина Анастасия</t>
  </si>
  <si>
    <t>Гладуш Юрий</t>
  </si>
  <si>
    <t>Пантелеева Ксения</t>
  </si>
  <si>
    <t>Чижова Елена</t>
  </si>
  <si>
    <t>Семейный</t>
  </si>
  <si>
    <t>Ермаков Андрей</t>
  </si>
  <si>
    <t>Тезикова Ольга</t>
  </si>
  <si>
    <t>ГУУ</t>
  </si>
  <si>
    <t>Иванченко Андрей</t>
  </si>
  <si>
    <t>Маланчук Нана</t>
  </si>
  <si>
    <t>Атлант-юниор</t>
  </si>
  <si>
    <t>Скиба Яна</t>
  </si>
  <si>
    <t>Камалов Александр</t>
  </si>
  <si>
    <t>Головко Александр</t>
  </si>
  <si>
    <t>Розова Татьяна</t>
  </si>
  <si>
    <t>Опоссумы</t>
  </si>
  <si>
    <t>Розов Александр</t>
  </si>
  <si>
    <t>Костыгов Юрий</t>
  </si>
  <si>
    <t>Воробьев Валерий</t>
  </si>
  <si>
    <t>Пеньков Александр</t>
  </si>
  <si>
    <t>Борисихин Алексей</t>
  </si>
  <si>
    <t>Дубинец Ольга</t>
  </si>
  <si>
    <t>Батаева Людмила</t>
  </si>
  <si>
    <t>Борич Анна</t>
  </si>
  <si>
    <t>Рышлякова Наталья</t>
  </si>
  <si>
    <t>Никулин Максим</t>
  </si>
  <si>
    <t>Федорова Елена</t>
  </si>
  <si>
    <t>Васильченко Юлия</t>
  </si>
  <si>
    <t>2юн.</t>
  </si>
  <si>
    <t>"Строгино"-клуб Визбора</t>
  </si>
  <si>
    <t>Рябов Сергей</t>
  </si>
  <si>
    <t>Водолажская Лилия</t>
  </si>
  <si>
    <t>Скоблина Елена</t>
  </si>
  <si>
    <t>Свиридов Антон</t>
  </si>
  <si>
    <t>СДЮСШОР№9-ДДС</t>
  </si>
  <si>
    <t>Огурцов Макар</t>
  </si>
  <si>
    <t>ЦДТ Строгино - кл.Визбора</t>
  </si>
  <si>
    <t>Младшие (14-15 лет)</t>
  </si>
  <si>
    <t>Малышева Дарья</t>
  </si>
  <si>
    <t>Янина Надежда</t>
  </si>
  <si>
    <t>Ериков Алексей</t>
  </si>
  <si>
    <t>Катаргина Екатерина</t>
  </si>
  <si>
    <t>Иванова Юстина</t>
  </si>
  <si>
    <t>Хайдуков Никита</t>
  </si>
  <si>
    <t>Федорук Анна</t>
  </si>
  <si>
    <t>Ромашкин Павел</t>
  </si>
  <si>
    <t>Богданова Ольга</t>
  </si>
  <si>
    <t>Шмидт Мария</t>
  </si>
  <si>
    <t>Ченуша Алексей</t>
  </si>
  <si>
    <t xml:space="preserve">Клуб "Хантенгри", г. Минск </t>
  </si>
  <si>
    <t>Копылова Дарья</t>
  </si>
  <si>
    <t>Баринов Сергей</t>
  </si>
  <si>
    <t>Медведев Андрей</t>
  </si>
  <si>
    <t>2 юн.</t>
  </si>
  <si>
    <t>Гуркина Вера</t>
  </si>
  <si>
    <t>Николаев Александр</t>
  </si>
  <si>
    <t>Гуров Антон</t>
  </si>
  <si>
    <t xml:space="preserve">3 юн. </t>
  </si>
  <si>
    <t>Баскаков Кирилл</t>
  </si>
  <si>
    <t>Шумаков Сергей</t>
  </si>
  <si>
    <t>Григоренко Иван</t>
  </si>
  <si>
    <t>Герасимов Андрей</t>
  </si>
  <si>
    <t>1 юн.</t>
  </si>
  <si>
    <t>Середюк Александр</t>
  </si>
  <si>
    <t>Лиуашвили Георгий</t>
  </si>
  <si>
    <t>Сахно Николай</t>
  </si>
  <si>
    <t>Баранов Даниил</t>
  </si>
  <si>
    <t>Лазебный Никита</t>
  </si>
  <si>
    <t>Рыбочкин Александр</t>
  </si>
  <si>
    <t>Булгакова Анна</t>
  </si>
  <si>
    <t>Харламова Александра</t>
  </si>
  <si>
    <t>Харитонова Анастасия</t>
  </si>
  <si>
    <t xml:space="preserve">2 юн. </t>
  </si>
  <si>
    <t>Чичкина Лидия</t>
  </si>
  <si>
    <t xml:space="preserve">1 юн. </t>
  </si>
  <si>
    <t>Чистякова Анастасия</t>
  </si>
  <si>
    <t>Суворова Ангелина</t>
  </si>
  <si>
    <t>Комиссарова Ангелина</t>
  </si>
  <si>
    <t>Назарчук Светлана</t>
  </si>
  <si>
    <t>Чорняк Анна</t>
  </si>
  <si>
    <t>СК "Ящерка"</t>
  </si>
  <si>
    <t>Ибрагимов Данис</t>
  </si>
  <si>
    <t>Парубец Кирилл</t>
  </si>
  <si>
    <t>Горбунов Иван</t>
  </si>
  <si>
    <t>Ефимов Анатолий</t>
  </si>
  <si>
    <t>Дубова Ирина</t>
  </si>
  <si>
    <t>Косимов Равшан</t>
  </si>
  <si>
    <t>Мартынова Полина</t>
  </si>
  <si>
    <t>Ляпунов Роман</t>
  </si>
  <si>
    <t>Демченко Карина</t>
  </si>
  <si>
    <t>ЦДТ "Строгино"</t>
  </si>
  <si>
    <t>Демченко Дина</t>
  </si>
  <si>
    <t>Карачева Татьяна</t>
  </si>
  <si>
    <t>Аршинов Иван</t>
  </si>
  <si>
    <t>ТК Муми-тролль</t>
  </si>
  <si>
    <t>Горбунов Александр</t>
  </si>
  <si>
    <t>Милославская Елена</t>
  </si>
  <si>
    <t>Морозова Анастасия</t>
  </si>
  <si>
    <t>Барякин Олег</t>
  </si>
  <si>
    <t>Мещеряков Антон</t>
  </si>
  <si>
    <t>Гуреев Михаил</t>
  </si>
  <si>
    <t>Старцев Владимир</t>
  </si>
  <si>
    <t>Демченко</t>
  </si>
  <si>
    <t>Соротокина Анна</t>
  </si>
  <si>
    <t>Дубровка</t>
  </si>
  <si>
    <t>Назаренко Екатерина</t>
  </si>
  <si>
    <t>Актов Владимир</t>
  </si>
  <si>
    <t>Вершинина Ольга</t>
  </si>
  <si>
    <t>Абдуллина Рузана</t>
  </si>
  <si>
    <t>Оренбург</t>
  </si>
  <si>
    <t>Алешин Иван</t>
  </si>
  <si>
    <t>Прудкогляд Валерий</t>
  </si>
  <si>
    <t>Митяев Александр</t>
  </si>
  <si>
    <t>Лазарева Светлана</t>
  </si>
  <si>
    <t>Иванова Мария</t>
  </si>
  <si>
    <t>СДЮСШОР №9 - ДДС</t>
  </si>
  <si>
    <t>Воропай Юрий</t>
  </si>
  <si>
    <t>АК МЭИ-Дубровка</t>
  </si>
  <si>
    <t>Пескин Павел</t>
  </si>
  <si>
    <t>Молчанов Дмитрий</t>
  </si>
  <si>
    <t>Яковлев Сергей</t>
  </si>
  <si>
    <t>Касаткин Николай</t>
  </si>
  <si>
    <t>Малышева Татьяна</t>
  </si>
  <si>
    <t>Малышев Сергей</t>
  </si>
  <si>
    <t>Квасова Ксения</t>
  </si>
  <si>
    <t>Кузнецов Сергей</t>
  </si>
  <si>
    <t>КС ДДС - Вертикаль</t>
  </si>
  <si>
    <t>Сухенко Игорь</t>
  </si>
  <si>
    <t>Антонов Иван</t>
  </si>
  <si>
    <t>Ямчук Данила</t>
  </si>
  <si>
    <t>Торопов Денис</t>
  </si>
  <si>
    <t>Никифоров Александр</t>
  </si>
  <si>
    <t>Буянина Ольга</t>
  </si>
  <si>
    <t>Дорфман Лев</t>
  </si>
  <si>
    <t>Казеннов Илья</t>
  </si>
  <si>
    <t>Бовва Филипп</t>
  </si>
  <si>
    <t>Железнов Владислав</t>
  </si>
  <si>
    <t>СВАО</t>
  </si>
  <si>
    <t>Олесов Андрей</t>
  </si>
  <si>
    <t>Белов Никита</t>
  </si>
  <si>
    <t>Касумова Севиндж</t>
  </si>
  <si>
    <t>Борисова Софья</t>
  </si>
  <si>
    <t>Комков Всеволод</t>
  </si>
  <si>
    <t>Михеев Андрей</t>
  </si>
  <si>
    <t>Охматовская Елизавета</t>
  </si>
  <si>
    <t>Серегин Дмитрий</t>
  </si>
  <si>
    <t>Бесфамильный Игорь</t>
  </si>
  <si>
    <t>Сардарян Карен</t>
  </si>
  <si>
    <t>Комаров Никита</t>
  </si>
  <si>
    <t>Дудкина Алена</t>
  </si>
  <si>
    <t>Близнюк Антон</t>
  </si>
  <si>
    <t>Яфизова Альбина</t>
  </si>
  <si>
    <t>Михейкин Андрей</t>
  </si>
  <si>
    <t>Михейкина Ирина</t>
  </si>
  <si>
    <t>Лебедев Андрей</t>
  </si>
  <si>
    <t>Чекунов Игорь</t>
  </si>
  <si>
    <t>Ионова Дарья</t>
  </si>
  <si>
    <t>Плюхина Юлия</t>
  </si>
  <si>
    <t>Чернова Мария</t>
  </si>
  <si>
    <t>Четверикова Дарья</t>
  </si>
  <si>
    <t>Тресков Владимир</t>
  </si>
  <si>
    <t>Чичеров Павел</t>
  </si>
  <si>
    <t>Каримов Руслан</t>
  </si>
  <si>
    <t>Кузнецова Карина</t>
  </si>
  <si>
    <t>Турбин Владислав</t>
  </si>
  <si>
    <t>Латышев Никита</t>
  </si>
  <si>
    <t>Ануфриев Михаил</t>
  </si>
  <si>
    <t>Чальцев Сергей</t>
  </si>
  <si>
    <t>Головина Анастасия</t>
  </si>
  <si>
    <t>Миргалеев Дмитрий</t>
  </si>
  <si>
    <t>Лаврова Светлана</t>
  </si>
  <si>
    <t>Бехтина Мария</t>
  </si>
  <si>
    <t>Бобруйская Мария</t>
  </si>
  <si>
    <t>СДЮШОР №9 - ДДС</t>
  </si>
  <si>
    <t>Копытин Игорь</t>
  </si>
  <si>
    <t>Бектемисова Виктория</t>
  </si>
  <si>
    <t>Сим Ин Сэн</t>
  </si>
  <si>
    <t>Тимофеев Максим</t>
  </si>
  <si>
    <t>Фофонов Станислав</t>
  </si>
  <si>
    <t>Элконина Дина</t>
  </si>
  <si>
    <t>Лапшин Константин</t>
  </si>
  <si>
    <t>Клизубов Андрей</t>
  </si>
  <si>
    <t>Колев Павел</t>
  </si>
  <si>
    <t>Волков Сергей</t>
  </si>
  <si>
    <t>Жукова Светлана</t>
  </si>
  <si>
    <t>т/к Вестра</t>
  </si>
  <si>
    <t>Шляпужников Александр</t>
  </si>
  <si>
    <t>Леонова Мария</t>
  </si>
  <si>
    <t>ЦДТ"Строгино"-кл.Визбора</t>
  </si>
  <si>
    <t>3 юн.</t>
  </si>
  <si>
    <t>Гречкин Антон</t>
  </si>
  <si>
    <t>Власов Александр</t>
  </si>
  <si>
    <t>Двинянинов Антон</t>
  </si>
  <si>
    <t>Игумнов Александр</t>
  </si>
  <si>
    <t>Лобов Илья</t>
  </si>
  <si>
    <t>Лобова Александра</t>
  </si>
  <si>
    <t>Ананьева Мария</t>
  </si>
  <si>
    <t>СКА МИЭТ</t>
  </si>
  <si>
    <t>Ступакова Татьяна</t>
  </si>
  <si>
    <t>Шапиро Иван</t>
  </si>
  <si>
    <t>Гладышев Антон</t>
  </si>
  <si>
    <t>Липецк</t>
  </si>
  <si>
    <t>Самкин Евгений</t>
  </si>
  <si>
    <t>МФТИ</t>
  </si>
  <si>
    <t>Дмитриев Алексей</t>
  </si>
  <si>
    <t>Леонкин Сергей</t>
  </si>
  <si>
    <t>Мельников Иван</t>
  </si>
  <si>
    <t>Смелова Лидия</t>
  </si>
  <si>
    <t>Грищенко Дарья</t>
  </si>
  <si>
    <t>Минин Андрей</t>
  </si>
  <si>
    <t>Бокач Анатолий</t>
  </si>
  <si>
    <t>Норд</t>
  </si>
  <si>
    <t>Ропперт Алексей</t>
  </si>
  <si>
    <t>МАМИ</t>
  </si>
  <si>
    <t>Рогов Артем</t>
  </si>
  <si>
    <t>Александрин Михаил</t>
  </si>
  <si>
    <t>Зинуров Рустам</t>
  </si>
  <si>
    <t>Емельянов Константин</t>
  </si>
  <si>
    <t>Андриянова Дарья</t>
  </si>
  <si>
    <t>Буякина Анна</t>
  </si>
  <si>
    <t>Макаров Сергей</t>
  </si>
  <si>
    <t>Третьяков Федор</t>
  </si>
  <si>
    <t>Галенков Андрей</t>
  </si>
  <si>
    <t>Хромова Елизавета</t>
  </si>
  <si>
    <t>СКА Зеленоград</t>
  </si>
  <si>
    <t>Багова Ирина</t>
  </si>
  <si>
    <t>Синюшин Николай</t>
  </si>
  <si>
    <t>МАИ-КСДДС</t>
  </si>
  <si>
    <t>Кирбабин Яков</t>
  </si>
  <si>
    <t>КС "Эдельвейс"</t>
  </si>
  <si>
    <t>Петров Никита</t>
  </si>
  <si>
    <t>Барсегян Диана</t>
  </si>
  <si>
    <t>КС ДДС - Озерки</t>
  </si>
  <si>
    <t>Фомин Денис</t>
  </si>
  <si>
    <t>Ландиков Ильяс</t>
  </si>
  <si>
    <t>04-05.12.2010</t>
  </si>
  <si>
    <t>Ц</t>
  </si>
  <si>
    <t>АНГАР</t>
  </si>
  <si>
    <t>ЭКСТРИМ</t>
  </si>
  <si>
    <t>ДДС</t>
  </si>
  <si>
    <t>ТОР</t>
  </si>
  <si>
    <t>СПЕКТР</t>
  </si>
  <si>
    <t>СУММА БАЛЛОВ</t>
  </si>
  <si>
    <t>Б</t>
  </si>
  <si>
    <t>Т</t>
  </si>
  <si>
    <t>Общий зачет</t>
  </si>
  <si>
    <t>Марголина Анна</t>
  </si>
  <si>
    <t>Степанов Сергей</t>
  </si>
  <si>
    <t>Ермоленко Алексей</t>
  </si>
  <si>
    <t>Ананьев Андрей</t>
  </si>
  <si>
    <t>Шалыгин Алексей</t>
  </si>
  <si>
    <t>Б49</t>
  </si>
  <si>
    <t>Б50</t>
  </si>
  <si>
    <t>Б51</t>
  </si>
  <si>
    <t>Б52</t>
  </si>
  <si>
    <t>Б53</t>
  </si>
  <si>
    <t>Б54</t>
  </si>
  <si>
    <t>Б55</t>
  </si>
  <si>
    <t>Б56</t>
  </si>
  <si>
    <t>Б57</t>
  </si>
  <si>
    <t>Б58</t>
  </si>
  <si>
    <t>Б59</t>
  </si>
  <si>
    <t>Б60</t>
  </si>
  <si>
    <t>Б61</t>
  </si>
  <si>
    <t>Б62</t>
  </si>
  <si>
    <t>Б63</t>
  </si>
  <si>
    <t>Б64</t>
  </si>
  <si>
    <t>Б65</t>
  </si>
  <si>
    <t>Б66</t>
  </si>
  <si>
    <t>Б67</t>
  </si>
  <si>
    <t>Б68</t>
  </si>
  <si>
    <t>Б69</t>
  </si>
  <si>
    <t>Б70</t>
  </si>
  <si>
    <t>Б71</t>
  </si>
  <si>
    <t>Б72</t>
  </si>
  <si>
    <t>Б29</t>
  </si>
  <si>
    <t>Б30</t>
  </si>
  <si>
    <t>Б31</t>
  </si>
  <si>
    <t>Б32</t>
  </si>
  <si>
    <t>Б33</t>
  </si>
  <si>
    <t>Б34</t>
  </si>
  <si>
    <t>Б35</t>
  </si>
  <si>
    <t>Б36</t>
  </si>
  <si>
    <t>Б37</t>
  </si>
  <si>
    <t>Б38</t>
  </si>
  <si>
    <t>Б39</t>
  </si>
  <si>
    <t>Б40</t>
  </si>
  <si>
    <t>Б41</t>
  </si>
  <si>
    <t>Б42</t>
  </si>
  <si>
    <t>Б43</t>
  </si>
  <si>
    <t>Б44</t>
  </si>
  <si>
    <t>Б45</t>
  </si>
  <si>
    <t>Б46</t>
  </si>
  <si>
    <t>Б47</t>
  </si>
  <si>
    <t>Б48</t>
  </si>
  <si>
    <t>Б14</t>
  </si>
  <si>
    <t>Б15</t>
  </si>
  <si>
    <t>Б16</t>
  </si>
  <si>
    <t>Б17</t>
  </si>
  <si>
    <t>Б18</t>
  </si>
  <si>
    <t>Б19</t>
  </si>
  <si>
    <t>Б20</t>
  </si>
  <si>
    <t>Б21</t>
  </si>
  <si>
    <t>Б22</t>
  </si>
  <si>
    <t>Б23</t>
  </si>
  <si>
    <t>Б24</t>
  </si>
  <si>
    <t>Б25</t>
  </si>
  <si>
    <t>Б26</t>
  </si>
  <si>
    <t>Б27</t>
  </si>
  <si>
    <t>Б28</t>
  </si>
  <si>
    <t>Т4</t>
  </si>
  <si>
    <t>Т5</t>
  </si>
  <si>
    <t>Т6</t>
  </si>
  <si>
    <t>Т7</t>
  </si>
  <si>
    <t>Т13</t>
  </si>
  <si>
    <t>Т1</t>
  </si>
  <si>
    <t>Т2</t>
  </si>
  <si>
    <t>Т3</t>
  </si>
  <si>
    <t>Т8</t>
  </si>
  <si>
    <t>Т9</t>
  </si>
  <si>
    <t>Т10</t>
  </si>
  <si>
    <t>Т11</t>
  </si>
  <si>
    <t>Т12</t>
  </si>
  <si>
    <t>Москаленко Вадим</t>
  </si>
  <si>
    <t xml:space="preserve">      </t>
  </si>
  <si>
    <t xml:space="preserve"> </t>
  </si>
  <si>
    <t>пол</t>
  </si>
  <si>
    <t>гр</t>
  </si>
  <si>
    <t>м</t>
  </si>
  <si>
    <t>ж</t>
  </si>
  <si>
    <t>ЖЕНЩИНЫ</t>
  </si>
  <si>
    <t>МУЖЧИНЫ</t>
  </si>
  <si>
    <t>Место</t>
  </si>
  <si>
    <t>ИТОГОВЫЙ ПРОТОКОЛ</t>
  </si>
  <si>
    <t>СПОРТСМЕНЫ</t>
  </si>
  <si>
    <t>ЛЮБИТЕЛИ</t>
  </si>
  <si>
    <t>ПОДРОСТКИ</t>
  </si>
  <si>
    <t>ПОДРОСТКИ ДЕВОЧКИ</t>
  </si>
  <si>
    <t>ПОДРОСТКИ МАЛЬЧИКИ</t>
  </si>
  <si>
    <t>МЛАДШИЕ ЮНОШИ И ДЕВУШКИ</t>
  </si>
  <si>
    <t>МЛАДШИЕ ЮНОШИ</t>
  </si>
  <si>
    <t>МЛАДШИЕ ДЕВУШКИ</t>
  </si>
  <si>
    <t>СТАРШИЕ ЮНОШИ</t>
  </si>
  <si>
    <t xml:space="preserve">СТАРШИЕ ЮНОШИ </t>
  </si>
  <si>
    <t>ВЕТЕРАНЫ</t>
  </si>
  <si>
    <t>КОМАНДНЫЙ ЗАЧЕТ</t>
  </si>
  <si>
    <t>ЦДТ"Строгино"</t>
  </si>
  <si>
    <t>Баллы</t>
  </si>
  <si>
    <t>Сумма</t>
  </si>
  <si>
    <t>СЕМЕЙНЫЙ ЗАЧЕТ</t>
  </si>
  <si>
    <t>ОБЩИЙ</t>
  </si>
  <si>
    <t>ЦТД Строгино-кл. Визбора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</si>
</sst>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"/>
    <numFmt numFmtId="170" formatCode="0.000"/>
    <numFmt numFmtId="171" formatCode="0.0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2" fontId="0" fillId="24" borderId="10" xfId="0" applyNumberFormat="1" applyFill="1" applyBorder="1" applyAlignment="1">
      <alignment horizontal="right"/>
    </xf>
    <xf numFmtId="2" fontId="1" fillId="4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0" fillId="4" borderId="10" xfId="0" applyNumberFormat="1" applyFill="1" applyBorder="1" applyAlignment="1">
      <alignment horizontal="right"/>
    </xf>
    <xf numFmtId="2" fontId="0" fillId="7" borderId="10" xfId="0" applyNumberFormat="1" applyFill="1" applyBorder="1" applyAlignment="1">
      <alignment horizontal="right"/>
    </xf>
    <xf numFmtId="2" fontId="0" fillId="22" borderId="10" xfId="0" applyNumberFormat="1" applyFill="1" applyBorder="1" applyAlignment="1">
      <alignment horizontal="right"/>
    </xf>
    <xf numFmtId="2" fontId="0" fillId="5" borderId="10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23" fillId="5" borderId="10" xfId="0" applyNumberFormat="1" applyFont="1" applyFill="1" applyBorder="1" applyAlignment="1">
      <alignment horizontal="right"/>
    </xf>
    <xf numFmtId="2" fontId="0" fillId="4" borderId="10" xfId="0" applyNumberFormat="1" applyFont="1" applyFill="1" applyBorder="1" applyAlignment="1">
      <alignment horizontal="right"/>
    </xf>
    <xf numFmtId="2" fontId="0" fillId="4" borderId="10" xfId="0" applyNumberFormat="1" applyFont="1" applyFill="1" applyBorder="1" applyAlignment="1">
      <alignment horizontal="right" vertical="center"/>
    </xf>
    <xf numFmtId="2" fontId="0" fillId="7" borderId="10" xfId="0" applyNumberFormat="1" applyFont="1" applyFill="1" applyBorder="1" applyAlignment="1">
      <alignment horizontal="right"/>
    </xf>
    <xf numFmtId="2" fontId="1" fillId="7" borderId="10" xfId="0" applyNumberFormat="1" applyFont="1" applyFill="1" applyBorder="1" applyAlignment="1">
      <alignment horizontal="right"/>
    </xf>
    <xf numFmtId="2" fontId="0" fillId="4" borderId="10" xfId="0" applyNumberFormat="1" applyFont="1" applyFill="1" applyBorder="1" applyAlignment="1">
      <alignment/>
    </xf>
    <xf numFmtId="2" fontId="0" fillId="22" borderId="10" xfId="0" applyNumberFormat="1" applyFont="1" applyFill="1" applyBorder="1" applyAlignment="1">
      <alignment/>
    </xf>
    <xf numFmtId="2" fontId="0" fillId="5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right"/>
    </xf>
    <xf numFmtId="2" fontId="0" fillId="4" borderId="14" xfId="0" applyNumberFormat="1" applyFont="1" applyFill="1" applyBorder="1" applyAlignment="1">
      <alignment horizontal="right" vertical="center"/>
    </xf>
    <xf numFmtId="14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4" borderId="0" xfId="0" applyNumberFormat="1" applyFill="1" applyBorder="1" applyAlignment="1">
      <alignment horizontal="right"/>
    </xf>
    <xf numFmtId="2" fontId="1" fillId="7" borderId="0" xfId="0" applyNumberFormat="1" applyFont="1" applyFill="1" applyBorder="1" applyAlignment="1">
      <alignment horizontal="right"/>
    </xf>
    <xf numFmtId="2" fontId="0" fillId="22" borderId="0" xfId="0" applyNumberForma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0" fillId="24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/>
    </xf>
    <xf numFmtId="2" fontId="1" fillId="7" borderId="16" xfId="0" applyNumberFormat="1" applyFont="1" applyFill="1" applyBorder="1" applyAlignment="1">
      <alignment/>
    </xf>
    <xf numFmtId="2" fontId="1" fillId="22" borderId="16" xfId="0" applyNumberFormat="1" applyFont="1" applyFill="1" applyBorder="1" applyAlignment="1">
      <alignment/>
    </xf>
    <xf numFmtId="2" fontId="1" fillId="5" borderId="16" xfId="0" applyNumberFormat="1" applyFont="1" applyFill="1" applyBorder="1" applyAlignment="1">
      <alignment/>
    </xf>
    <xf numFmtId="2" fontId="1" fillId="5" borderId="17" xfId="0" applyNumberFormat="1" applyFont="1" applyFill="1" applyBorder="1" applyAlignment="1">
      <alignment/>
    </xf>
    <xf numFmtId="2" fontId="1" fillId="24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/>
    </xf>
    <xf numFmtId="2" fontId="1" fillId="7" borderId="0" xfId="0" applyNumberFormat="1" applyFont="1" applyFill="1" applyBorder="1" applyAlignment="1">
      <alignment/>
    </xf>
    <xf numFmtId="2" fontId="1" fillId="22" borderId="0" xfId="0" applyNumberFormat="1" applyFon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4" borderId="10" xfId="0" applyNumberFormat="1" applyFont="1" applyFill="1" applyBorder="1" applyAlignment="1">
      <alignment horizontal="right"/>
    </xf>
    <xf numFmtId="2" fontId="1" fillId="22" borderId="10" xfId="0" applyNumberFormat="1" applyFont="1" applyFill="1" applyBorder="1" applyAlignment="1">
      <alignment horizontal="right"/>
    </xf>
    <xf numFmtId="2" fontId="1" fillId="5" borderId="10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22" borderId="16" xfId="0" applyNumberFormat="1" applyFont="1" applyFill="1" applyBorder="1" applyAlignment="1">
      <alignment/>
    </xf>
    <xf numFmtId="2" fontId="0" fillId="7" borderId="16" xfId="0" applyNumberFormat="1" applyFont="1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2" fontId="0" fillId="7" borderId="16" xfId="0" applyNumberFormat="1" applyFill="1" applyBorder="1" applyAlignment="1">
      <alignment horizontal="right"/>
    </xf>
    <xf numFmtId="2" fontId="0" fillId="22" borderId="16" xfId="0" applyNumberForma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/>
    </xf>
    <xf numFmtId="2" fontId="0" fillId="7" borderId="16" xfId="0" applyNumberFormat="1" applyFont="1" applyFill="1" applyBorder="1" applyAlignment="1">
      <alignment horizontal="right"/>
    </xf>
    <xf numFmtId="2" fontId="1" fillId="7" borderId="16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2" fontId="1" fillId="4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1" fillId="22" borderId="16" xfId="0" applyNumberFormat="1" applyFont="1" applyFill="1" applyBorder="1" applyAlignment="1">
      <alignment horizontal="right"/>
    </xf>
    <xf numFmtId="2" fontId="24" fillId="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1" fillId="4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1" fillId="4" borderId="20" xfId="0" applyNumberFormat="1" applyFont="1" applyFill="1" applyBorder="1" applyAlignment="1">
      <alignment/>
    </xf>
    <xf numFmtId="2" fontId="1" fillId="7" borderId="20" xfId="0" applyNumberFormat="1" applyFont="1" applyFill="1" applyBorder="1" applyAlignment="1">
      <alignment/>
    </xf>
    <xf numFmtId="2" fontId="1" fillId="22" borderId="20" xfId="0" applyNumberFormat="1" applyFont="1" applyFill="1" applyBorder="1" applyAlignment="1">
      <alignment/>
    </xf>
    <xf numFmtId="2" fontId="1" fillId="5" borderId="20" xfId="0" applyNumberFormat="1" applyFont="1" applyFill="1" applyBorder="1" applyAlignment="1">
      <alignment/>
    </xf>
    <xf numFmtId="2" fontId="1" fillId="5" borderId="21" xfId="0" applyNumberFormat="1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 vertical="center"/>
    </xf>
    <xf numFmtId="0" fontId="1" fillId="22" borderId="3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66675</xdr:rowOff>
    </xdr:from>
    <xdr:to>
      <xdr:col>20</xdr:col>
      <xdr:colOff>552450</xdr:colOff>
      <xdr:row>6</xdr:row>
      <xdr:rowOff>142875</xdr:rowOff>
    </xdr:to>
    <xdr:pic>
      <xdr:nvPicPr>
        <xdr:cNvPr id="2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954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866775</xdr:colOff>
      <xdr:row>0</xdr:row>
      <xdr:rowOff>142875</xdr:rowOff>
    </xdr:from>
    <xdr:to>
      <xdr:col>29</xdr:col>
      <xdr:colOff>361950</xdr:colOff>
      <xdr:row>6</xdr:row>
      <xdr:rowOff>123825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35700" y="142875"/>
          <a:ext cx="698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66675</xdr:rowOff>
    </xdr:from>
    <xdr:to>
      <xdr:col>20</xdr:col>
      <xdr:colOff>552450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954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866775</xdr:colOff>
      <xdr:row>0</xdr:row>
      <xdr:rowOff>142875</xdr:rowOff>
    </xdr:from>
    <xdr:to>
      <xdr:col>29</xdr:col>
      <xdr:colOff>361950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35700" y="142875"/>
          <a:ext cx="698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66675</xdr:rowOff>
    </xdr:from>
    <xdr:to>
      <xdr:col>20</xdr:col>
      <xdr:colOff>552450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954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866775</xdr:colOff>
      <xdr:row>0</xdr:row>
      <xdr:rowOff>142875</xdr:rowOff>
    </xdr:from>
    <xdr:to>
      <xdr:col>29</xdr:col>
      <xdr:colOff>361950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35700" y="142875"/>
          <a:ext cx="698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66675</xdr:rowOff>
    </xdr:from>
    <xdr:to>
      <xdr:col>20</xdr:col>
      <xdr:colOff>552450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954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866775</xdr:colOff>
      <xdr:row>0</xdr:row>
      <xdr:rowOff>142875</xdr:rowOff>
    </xdr:from>
    <xdr:to>
      <xdr:col>29</xdr:col>
      <xdr:colOff>361950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35700" y="142875"/>
          <a:ext cx="698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66675</xdr:rowOff>
    </xdr:from>
    <xdr:to>
      <xdr:col>20</xdr:col>
      <xdr:colOff>552450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954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866775</xdr:colOff>
      <xdr:row>0</xdr:row>
      <xdr:rowOff>142875</xdr:rowOff>
    </xdr:from>
    <xdr:to>
      <xdr:col>29</xdr:col>
      <xdr:colOff>361950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35700" y="142875"/>
          <a:ext cx="698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66675</xdr:rowOff>
    </xdr:from>
    <xdr:to>
      <xdr:col>20</xdr:col>
      <xdr:colOff>552450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954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866775</xdr:colOff>
      <xdr:row>0</xdr:row>
      <xdr:rowOff>142875</xdr:rowOff>
    </xdr:from>
    <xdr:to>
      <xdr:col>29</xdr:col>
      <xdr:colOff>361950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35700" y="142875"/>
          <a:ext cx="698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66675</xdr:rowOff>
    </xdr:from>
    <xdr:to>
      <xdr:col>20</xdr:col>
      <xdr:colOff>552450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9544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866775</xdr:colOff>
      <xdr:row>0</xdr:row>
      <xdr:rowOff>142875</xdr:rowOff>
    </xdr:from>
    <xdr:to>
      <xdr:col>29</xdr:col>
      <xdr:colOff>361950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35700" y="142875"/>
          <a:ext cx="698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66675</xdr:rowOff>
    </xdr:from>
    <xdr:to>
      <xdr:col>9</xdr:col>
      <xdr:colOff>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228600"/>
          <a:ext cx="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66675</xdr:rowOff>
    </xdr:from>
    <xdr:to>
      <xdr:col>9</xdr:col>
      <xdr:colOff>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28600"/>
          <a:ext cx="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DU266"/>
  <sheetViews>
    <sheetView tabSelected="1" zoomScalePageLayoutView="0" workbookViewId="0" topLeftCell="A1">
      <pane xSplit="9" ySplit="13" topLeftCell="J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I95" sqref="I95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00390625" style="0" bestFit="1" customWidth="1"/>
    <col min="11" max="11" width="11.125" style="0" bestFit="1" customWidth="1"/>
    <col min="12" max="13" width="10.00390625" style="0" bestFit="1" customWidth="1"/>
    <col min="14" max="17" width="11.125" style="0" bestFit="1" customWidth="1"/>
    <col min="18" max="21" width="12.25390625" style="0" bestFit="1" customWidth="1"/>
    <col min="22" max="22" width="11.125" style="0" bestFit="1" customWidth="1"/>
    <col min="23" max="24" width="10.00390625" style="0" bestFit="1" customWidth="1"/>
    <col min="25" max="27" width="11.125" style="0" bestFit="1" customWidth="1"/>
    <col min="28" max="28" width="9.25390625" style="0" bestFit="1" customWidth="1"/>
    <col min="29" max="31" width="12.25390625" style="0" bestFit="1" customWidth="1"/>
    <col min="32" max="32" width="9.25390625" style="0" bestFit="1" customWidth="1"/>
    <col min="33" max="33" width="12.25390625" style="0" bestFit="1" customWidth="1"/>
    <col min="34" max="35" width="10.00390625" style="0" bestFit="1" customWidth="1"/>
    <col min="36" max="36" width="11.125" style="0" bestFit="1" customWidth="1"/>
    <col min="37" max="37" width="10.00390625" style="0" bestFit="1" customWidth="1"/>
    <col min="38" max="38" width="11.125" style="0" bestFit="1" customWidth="1"/>
    <col min="39" max="40" width="10.00390625" style="0" bestFit="1" customWidth="1"/>
    <col min="41" max="48" width="11.125" style="0" bestFit="1" customWidth="1"/>
    <col min="49" max="49" width="12.25390625" style="0" bestFit="1" customWidth="1"/>
    <col min="50" max="50" width="9.25390625" style="0" bestFit="1" customWidth="1"/>
    <col min="51" max="52" width="12.25390625" style="0" bestFit="1" customWidth="1"/>
    <col min="53" max="53" width="11.125" style="0" bestFit="1" customWidth="1"/>
    <col min="54" max="56" width="10.00390625" style="0" bestFit="1" customWidth="1"/>
    <col min="57" max="63" width="11.125" style="0" bestFit="1" customWidth="1"/>
    <col min="64" max="64" width="12.25390625" style="0" bestFit="1" customWidth="1"/>
    <col min="65" max="65" width="11.125" style="0" bestFit="1" customWidth="1"/>
    <col min="66" max="66" width="12.25390625" style="0" bestFit="1" customWidth="1"/>
    <col min="67" max="67" width="9.25390625" style="0" bestFit="1" customWidth="1"/>
    <col min="68" max="84" width="11.125" style="0" bestFit="1" customWidth="1"/>
    <col min="85" max="88" width="12.25390625" style="0" bestFit="1" customWidth="1"/>
    <col min="89" max="90" width="10.00390625" style="0" bestFit="1" customWidth="1"/>
    <col min="91" max="92" width="11.125" style="0" bestFit="1" customWidth="1"/>
    <col min="93" max="96" width="10.00390625" style="0" bestFit="1" customWidth="1"/>
    <col min="97" max="111" width="11.125" style="0" bestFit="1" customWidth="1"/>
    <col min="112" max="114" width="12.25390625" style="0" bestFit="1" customWidth="1"/>
    <col min="115" max="115" width="13.375" style="0" bestFit="1" customWidth="1"/>
    <col min="116" max="116" width="9.25390625" style="0" bestFit="1" customWidth="1"/>
    <col min="117" max="117" width="12.25390625" style="0" bestFit="1" customWidth="1"/>
    <col min="118" max="120" width="13.25390625" style="0" bestFit="1" customWidth="1"/>
    <col min="121" max="121" width="9.25390625" style="0" bestFit="1" customWidth="1"/>
    <col min="122" max="122" width="9.875" style="0" bestFit="1" customWidth="1"/>
    <col min="123" max="123" width="13.3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425</v>
      </c>
      <c r="I7" s="12"/>
    </row>
    <row r="8" spans="6:9" ht="13.5" thickBot="1">
      <c r="F8" s="11"/>
      <c r="I8" s="12"/>
    </row>
    <row r="9" spans="1:123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  <c r="J9" s="164" t="s">
        <v>5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 t="s">
        <v>312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74" t="s">
        <v>313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6"/>
      <c r="BB9" s="158" t="s">
        <v>316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60"/>
      <c r="CK9" s="161" t="s">
        <v>314</v>
      </c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3"/>
      <c r="DQ9" s="25"/>
      <c r="DR9" s="25"/>
      <c r="DS9" s="25"/>
    </row>
    <row r="10" spans="1:123" ht="12.75">
      <c r="A10" s="177" t="s">
        <v>407</v>
      </c>
      <c r="B10" s="186" t="s">
        <v>402</v>
      </c>
      <c r="C10" s="183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189" t="s">
        <v>13</v>
      </c>
      <c r="J10" s="170" t="s">
        <v>326</v>
      </c>
      <c r="K10" s="170" t="s">
        <v>327</v>
      </c>
      <c r="L10" s="170" t="s">
        <v>328</v>
      </c>
      <c r="M10" s="170" t="s">
        <v>329</v>
      </c>
      <c r="N10" s="170" t="s">
        <v>330</v>
      </c>
      <c r="O10" s="170" t="s">
        <v>331</v>
      </c>
      <c r="P10" s="170" t="s">
        <v>332</v>
      </c>
      <c r="Q10" s="170" t="s">
        <v>333</v>
      </c>
      <c r="R10" s="170" t="s">
        <v>334</v>
      </c>
      <c r="S10" s="170" t="s">
        <v>335</v>
      </c>
      <c r="T10" s="170" t="s">
        <v>336</v>
      </c>
      <c r="U10" s="170" t="s">
        <v>337</v>
      </c>
      <c r="V10" s="172" t="s">
        <v>338</v>
      </c>
      <c r="W10" s="172" t="s">
        <v>339</v>
      </c>
      <c r="X10" s="172" t="s">
        <v>340</v>
      </c>
      <c r="Y10" s="172" t="s">
        <v>341</v>
      </c>
      <c r="Z10" s="172" t="s">
        <v>342</v>
      </c>
      <c r="AA10" s="172" t="s">
        <v>343</v>
      </c>
      <c r="AB10" s="172" t="s">
        <v>344</v>
      </c>
      <c r="AC10" s="172" t="s">
        <v>345</v>
      </c>
      <c r="AD10" s="172" t="s">
        <v>346</v>
      </c>
      <c r="AE10" s="172" t="s">
        <v>347</v>
      </c>
      <c r="AF10" s="172" t="s">
        <v>348</v>
      </c>
      <c r="AG10" s="172" t="s">
        <v>349</v>
      </c>
      <c r="AH10" s="156" t="s">
        <v>350</v>
      </c>
      <c r="AI10" s="156" t="s">
        <v>351</v>
      </c>
      <c r="AJ10" s="156" t="s">
        <v>352</v>
      </c>
      <c r="AK10" s="156" t="s">
        <v>353</v>
      </c>
      <c r="AL10" s="156" t="s">
        <v>354</v>
      </c>
      <c r="AM10" s="156" t="s">
        <v>355</v>
      </c>
      <c r="AN10" s="156" t="s">
        <v>356</v>
      </c>
      <c r="AO10" s="156" t="s">
        <v>357</v>
      </c>
      <c r="AP10" s="156" t="s">
        <v>358</v>
      </c>
      <c r="AQ10" s="156" t="s">
        <v>359</v>
      </c>
      <c r="AR10" s="156" t="s">
        <v>360</v>
      </c>
      <c r="AS10" s="156" t="s">
        <v>361</v>
      </c>
      <c r="AT10" s="156" t="s">
        <v>362</v>
      </c>
      <c r="AU10" s="156" t="s">
        <v>363</v>
      </c>
      <c r="AV10" s="156" t="s">
        <v>364</v>
      </c>
      <c r="AW10" s="156" t="s">
        <v>365</v>
      </c>
      <c r="AX10" s="156" t="s">
        <v>366</v>
      </c>
      <c r="AY10" s="156" t="s">
        <v>367</v>
      </c>
      <c r="AZ10" s="156" t="s">
        <v>368</v>
      </c>
      <c r="BA10" s="156" t="s">
        <v>369</v>
      </c>
      <c r="BB10" s="154" t="s">
        <v>370</v>
      </c>
      <c r="BC10" s="154" t="s">
        <v>371</v>
      </c>
      <c r="BD10" s="154" t="s">
        <v>372</v>
      </c>
      <c r="BE10" s="154" t="s">
        <v>373</v>
      </c>
      <c r="BF10" s="154" t="s">
        <v>374</v>
      </c>
      <c r="BG10" s="154" t="s">
        <v>375</v>
      </c>
      <c r="BH10" s="154" t="s">
        <v>376</v>
      </c>
      <c r="BI10" s="154" t="s">
        <v>377</v>
      </c>
      <c r="BJ10" s="154" t="s">
        <v>378</v>
      </c>
      <c r="BK10" s="154" t="s">
        <v>379</v>
      </c>
      <c r="BL10" s="154" t="s">
        <v>380</v>
      </c>
      <c r="BM10" s="154" t="s">
        <v>381</v>
      </c>
      <c r="BN10" s="154" t="s">
        <v>382</v>
      </c>
      <c r="BO10" s="154" t="s">
        <v>383</v>
      </c>
      <c r="BP10" s="154" t="s">
        <v>384</v>
      </c>
      <c r="BQ10" s="152" t="s">
        <v>385</v>
      </c>
      <c r="BR10" s="152"/>
      <c r="BS10" s="152"/>
      <c r="BT10" s="152"/>
      <c r="BU10" s="152" t="s">
        <v>386</v>
      </c>
      <c r="BV10" s="152"/>
      <c r="BW10" s="152"/>
      <c r="BX10" s="152"/>
      <c r="BY10" s="152" t="s">
        <v>387</v>
      </c>
      <c r="BZ10" s="152"/>
      <c r="CA10" s="152"/>
      <c r="CB10" s="152"/>
      <c r="CC10" s="152" t="s">
        <v>388</v>
      </c>
      <c r="CD10" s="152"/>
      <c r="CE10" s="152"/>
      <c r="CF10" s="152"/>
      <c r="CG10" s="152" t="s">
        <v>389</v>
      </c>
      <c r="CH10" s="152"/>
      <c r="CI10" s="152"/>
      <c r="CJ10" s="153"/>
      <c r="CK10" s="142" t="s">
        <v>390</v>
      </c>
      <c r="CL10" s="142"/>
      <c r="CM10" s="142"/>
      <c r="CN10" s="142"/>
      <c r="CO10" s="142" t="s">
        <v>391</v>
      </c>
      <c r="CP10" s="142"/>
      <c r="CQ10" s="142"/>
      <c r="CR10" s="142"/>
      <c r="CS10" s="142" t="s">
        <v>392</v>
      </c>
      <c r="CT10" s="142"/>
      <c r="CU10" s="142"/>
      <c r="CV10" s="142"/>
      <c r="CW10" s="142" t="s">
        <v>393</v>
      </c>
      <c r="CX10" s="142"/>
      <c r="CY10" s="142"/>
      <c r="CZ10" s="142"/>
      <c r="DA10" s="142" t="s">
        <v>394</v>
      </c>
      <c r="DB10" s="142"/>
      <c r="DC10" s="142"/>
      <c r="DD10" s="142"/>
      <c r="DE10" s="142" t="s">
        <v>395</v>
      </c>
      <c r="DF10" s="142"/>
      <c r="DG10" s="142"/>
      <c r="DH10" s="142"/>
      <c r="DI10" s="142" t="s">
        <v>396</v>
      </c>
      <c r="DJ10" s="142"/>
      <c r="DK10" s="142"/>
      <c r="DL10" s="142"/>
      <c r="DM10" s="142" t="s">
        <v>397</v>
      </c>
      <c r="DN10" s="142"/>
      <c r="DO10" s="142"/>
      <c r="DP10" s="142"/>
      <c r="DQ10" s="143" t="s">
        <v>317</v>
      </c>
      <c r="DR10" s="144"/>
      <c r="DS10" s="145"/>
    </row>
    <row r="11" spans="1:123" ht="12.75">
      <c r="A11" s="178"/>
      <c r="B11" s="187"/>
      <c r="C11" s="184"/>
      <c r="D11" s="181"/>
      <c r="E11" s="181"/>
      <c r="F11" s="181"/>
      <c r="G11" s="181"/>
      <c r="H11" s="181"/>
      <c r="I11" s="19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21">
        <v>1</v>
      </c>
      <c r="BR11" s="21">
        <v>2</v>
      </c>
      <c r="BS11" s="21">
        <v>3</v>
      </c>
      <c r="BT11" s="21" t="s">
        <v>315</v>
      </c>
      <c r="BU11" s="21">
        <v>1</v>
      </c>
      <c r="BV11" s="21">
        <v>2</v>
      </c>
      <c r="BW11" s="21">
        <v>3</v>
      </c>
      <c r="BX11" s="21" t="s">
        <v>315</v>
      </c>
      <c r="BY11" s="21">
        <v>1</v>
      </c>
      <c r="BZ11" s="21">
        <v>2</v>
      </c>
      <c r="CA11" s="21">
        <v>3</v>
      </c>
      <c r="CB11" s="21" t="s">
        <v>315</v>
      </c>
      <c r="CC11" s="21">
        <v>1</v>
      </c>
      <c r="CD11" s="21">
        <v>2</v>
      </c>
      <c r="CE11" s="21">
        <v>3</v>
      </c>
      <c r="CF11" s="21" t="s">
        <v>315</v>
      </c>
      <c r="CG11" s="21">
        <v>1</v>
      </c>
      <c r="CH11" s="21">
        <v>2</v>
      </c>
      <c r="CI11" s="21">
        <v>3</v>
      </c>
      <c r="CJ11" s="24" t="s">
        <v>315</v>
      </c>
      <c r="CK11" s="20">
        <v>1</v>
      </c>
      <c r="CL11" s="20">
        <v>2</v>
      </c>
      <c r="CM11" s="20">
        <v>3</v>
      </c>
      <c r="CN11" s="20" t="s">
        <v>315</v>
      </c>
      <c r="CO11" s="20">
        <v>1</v>
      </c>
      <c r="CP11" s="20">
        <v>2</v>
      </c>
      <c r="CQ11" s="20">
        <v>3</v>
      </c>
      <c r="CR11" s="20" t="s">
        <v>315</v>
      </c>
      <c r="CS11" s="20">
        <v>1</v>
      </c>
      <c r="CT11" s="20">
        <v>2</v>
      </c>
      <c r="CU11" s="20">
        <v>3</v>
      </c>
      <c r="CV11" s="20" t="s">
        <v>315</v>
      </c>
      <c r="CW11" s="20">
        <v>1</v>
      </c>
      <c r="CX11" s="20">
        <v>2</v>
      </c>
      <c r="CY11" s="20">
        <v>3</v>
      </c>
      <c r="CZ11" s="20" t="s">
        <v>315</v>
      </c>
      <c r="DA11" s="20">
        <v>1</v>
      </c>
      <c r="DB11" s="20">
        <v>2</v>
      </c>
      <c r="DC11" s="20">
        <v>3</v>
      </c>
      <c r="DD11" s="20" t="s">
        <v>315</v>
      </c>
      <c r="DE11" s="20">
        <v>1</v>
      </c>
      <c r="DF11" s="20">
        <v>2</v>
      </c>
      <c r="DG11" s="20">
        <v>3</v>
      </c>
      <c r="DH11" s="20" t="s">
        <v>315</v>
      </c>
      <c r="DI11" s="20">
        <v>1</v>
      </c>
      <c r="DJ11" s="20">
        <v>2</v>
      </c>
      <c r="DK11" s="20">
        <v>3</v>
      </c>
      <c r="DL11" s="20" t="s">
        <v>315</v>
      </c>
      <c r="DM11" s="20">
        <v>1</v>
      </c>
      <c r="DN11" s="20">
        <v>2</v>
      </c>
      <c r="DO11" s="20">
        <v>3</v>
      </c>
      <c r="DP11" s="20" t="s">
        <v>315</v>
      </c>
      <c r="DQ11" s="146"/>
      <c r="DR11" s="147"/>
      <c r="DS11" s="148"/>
    </row>
    <row r="12" spans="1:123" ht="13.5" thickBot="1">
      <c r="A12" s="178"/>
      <c r="B12" s="187"/>
      <c r="C12" s="184"/>
      <c r="D12" s="181"/>
      <c r="E12" s="181"/>
      <c r="F12" s="181"/>
      <c r="G12" s="181"/>
      <c r="H12" s="181"/>
      <c r="I12" s="190"/>
      <c r="J12" s="19" t="s">
        <v>311</v>
      </c>
      <c r="K12" s="19" t="s">
        <v>311</v>
      </c>
      <c r="L12" s="19" t="s">
        <v>311</v>
      </c>
      <c r="M12" s="19" t="s">
        <v>311</v>
      </c>
      <c r="N12" s="19" t="s">
        <v>311</v>
      </c>
      <c r="O12" s="19" t="s">
        <v>311</v>
      </c>
      <c r="P12" s="19" t="s">
        <v>311</v>
      </c>
      <c r="Q12" s="19" t="s">
        <v>311</v>
      </c>
      <c r="R12" s="19" t="s">
        <v>311</v>
      </c>
      <c r="S12" s="19" t="s">
        <v>311</v>
      </c>
      <c r="T12" s="19" t="s">
        <v>311</v>
      </c>
      <c r="U12" s="19" t="s">
        <v>311</v>
      </c>
      <c r="V12" s="22" t="s">
        <v>311</v>
      </c>
      <c r="W12" s="22" t="s">
        <v>311</v>
      </c>
      <c r="X12" s="22" t="s">
        <v>311</v>
      </c>
      <c r="Y12" s="22" t="s">
        <v>311</v>
      </c>
      <c r="Z12" s="22" t="s">
        <v>311</v>
      </c>
      <c r="AA12" s="22" t="s">
        <v>311</v>
      </c>
      <c r="AB12" s="22" t="s">
        <v>311</v>
      </c>
      <c r="AC12" s="22" t="s">
        <v>311</v>
      </c>
      <c r="AD12" s="22" t="s">
        <v>311</v>
      </c>
      <c r="AE12" s="22" t="s">
        <v>311</v>
      </c>
      <c r="AF12" s="22" t="s">
        <v>311</v>
      </c>
      <c r="AG12" s="22" t="s">
        <v>311</v>
      </c>
      <c r="AH12" s="23" t="s">
        <v>311</v>
      </c>
      <c r="AI12" s="23" t="s">
        <v>311</v>
      </c>
      <c r="AJ12" s="23" t="s">
        <v>311</v>
      </c>
      <c r="AK12" s="23" t="s">
        <v>311</v>
      </c>
      <c r="AL12" s="23" t="s">
        <v>311</v>
      </c>
      <c r="AM12" s="23" t="s">
        <v>311</v>
      </c>
      <c r="AN12" s="23" t="s">
        <v>311</v>
      </c>
      <c r="AO12" s="23" t="s">
        <v>311</v>
      </c>
      <c r="AP12" s="23" t="s">
        <v>311</v>
      </c>
      <c r="AQ12" s="23" t="s">
        <v>311</v>
      </c>
      <c r="AR12" s="23" t="s">
        <v>311</v>
      </c>
      <c r="AS12" s="23" t="s">
        <v>311</v>
      </c>
      <c r="AT12" s="23" t="s">
        <v>311</v>
      </c>
      <c r="AU12" s="23" t="s">
        <v>311</v>
      </c>
      <c r="AV12" s="23" t="s">
        <v>311</v>
      </c>
      <c r="AW12" s="23" t="s">
        <v>311</v>
      </c>
      <c r="AX12" s="23" t="s">
        <v>311</v>
      </c>
      <c r="AY12" s="23" t="s">
        <v>311</v>
      </c>
      <c r="AZ12" s="23" t="s">
        <v>311</v>
      </c>
      <c r="BA12" s="23" t="s">
        <v>311</v>
      </c>
      <c r="BB12" s="21" t="s">
        <v>311</v>
      </c>
      <c r="BC12" s="21" t="s">
        <v>311</v>
      </c>
      <c r="BD12" s="21" t="s">
        <v>311</v>
      </c>
      <c r="BE12" s="21" t="s">
        <v>311</v>
      </c>
      <c r="BF12" s="21" t="s">
        <v>311</v>
      </c>
      <c r="BG12" s="21" t="s">
        <v>311</v>
      </c>
      <c r="BH12" s="21" t="s">
        <v>311</v>
      </c>
      <c r="BI12" s="21" t="s">
        <v>311</v>
      </c>
      <c r="BJ12" s="21" t="s">
        <v>311</v>
      </c>
      <c r="BK12" s="21" t="s">
        <v>311</v>
      </c>
      <c r="BL12" s="21" t="s">
        <v>311</v>
      </c>
      <c r="BM12" s="21" t="s">
        <v>311</v>
      </c>
      <c r="BN12" s="21" t="s">
        <v>311</v>
      </c>
      <c r="BO12" s="21" t="s">
        <v>311</v>
      </c>
      <c r="BP12" s="21" t="s">
        <v>311</v>
      </c>
      <c r="BQ12" s="21" t="s">
        <v>311</v>
      </c>
      <c r="BR12" s="21" t="s">
        <v>311</v>
      </c>
      <c r="BS12" s="21" t="s">
        <v>311</v>
      </c>
      <c r="BT12" s="21" t="s">
        <v>311</v>
      </c>
      <c r="BU12" s="21" t="s">
        <v>311</v>
      </c>
      <c r="BV12" s="21" t="s">
        <v>311</v>
      </c>
      <c r="BW12" s="21" t="s">
        <v>311</v>
      </c>
      <c r="BX12" s="21" t="s">
        <v>311</v>
      </c>
      <c r="BY12" s="21" t="s">
        <v>311</v>
      </c>
      <c r="BZ12" s="21" t="s">
        <v>311</v>
      </c>
      <c r="CA12" s="21" t="s">
        <v>311</v>
      </c>
      <c r="CB12" s="21" t="s">
        <v>311</v>
      </c>
      <c r="CC12" s="21" t="s">
        <v>311</v>
      </c>
      <c r="CD12" s="21" t="s">
        <v>311</v>
      </c>
      <c r="CE12" s="21" t="s">
        <v>311</v>
      </c>
      <c r="CF12" s="21" t="s">
        <v>311</v>
      </c>
      <c r="CG12" s="21" t="s">
        <v>311</v>
      </c>
      <c r="CH12" s="21" t="s">
        <v>311</v>
      </c>
      <c r="CI12" s="21" t="s">
        <v>311</v>
      </c>
      <c r="CJ12" s="24" t="s">
        <v>311</v>
      </c>
      <c r="CK12" s="20" t="s">
        <v>311</v>
      </c>
      <c r="CL12" s="20" t="s">
        <v>311</v>
      </c>
      <c r="CM12" s="20" t="s">
        <v>311</v>
      </c>
      <c r="CN12" s="20" t="s">
        <v>311</v>
      </c>
      <c r="CO12" s="20" t="s">
        <v>311</v>
      </c>
      <c r="CP12" s="20" t="s">
        <v>311</v>
      </c>
      <c r="CQ12" s="20" t="s">
        <v>311</v>
      </c>
      <c r="CR12" s="20" t="s">
        <v>311</v>
      </c>
      <c r="CS12" s="20" t="s">
        <v>311</v>
      </c>
      <c r="CT12" s="20" t="s">
        <v>311</v>
      </c>
      <c r="CU12" s="20" t="s">
        <v>311</v>
      </c>
      <c r="CV12" s="20" t="s">
        <v>311</v>
      </c>
      <c r="CW12" s="20" t="s">
        <v>311</v>
      </c>
      <c r="CX12" s="20" t="s">
        <v>311</v>
      </c>
      <c r="CY12" s="20" t="s">
        <v>311</v>
      </c>
      <c r="CZ12" s="20" t="s">
        <v>311</v>
      </c>
      <c r="DA12" s="20" t="s">
        <v>311</v>
      </c>
      <c r="DB12" s="20" t="s">
        <v>311</v>
      </c>
      <c r="DC12" s="20" t="s">
        <v>311</v>
      </c>
      <c r="DD12" s="20" t="s">
        <v>311</v>
      </c>
      <c r="DE12" s="20" t="s">
        <v>311</v>
      </c>
      <c r="DF12" s="20" t="s">
        <v>311</v>
      </c>
      <c r="DG12" s="20" t="s">
        <v>311</v>
      </c>
      <c r="DH12" s="20" t="s">
        <v>311</v>
      </c>
      <c r="DI12" s="20" t="s">
        <v>311</v>
      </c>
      <c r="DJ12" s="20" t="s">
        <v>311</v>
      </c>
      <c r="DK12" s="20" t="s">
        <v>311</v>
      </c>
      <c r="DL12" s="20" t="s">
        <v>311</v>
      </c>
      <c r="DM12" s="20" t="s">
        <v>311</v>
      </c>
      <c r="DN12" s="20" t="s">
        <v>311</v>
      </c>
      <c r="DO12" s="20" t="s">
        <v>311</v>
      </c>
      <c r="DP12" s="20" t="s">
        <v>311</v>
      </c>
      <c r="DQ12" s="149"/>
      <c r="DR12" s="150"/>
      <c r="DS12" s="151"/>
    </row>
    <row r="13" spans="1:123" ht="13.5" thickBot="1">
      <c r="A13" s="179"/>
      <c r="B13" s="188"/>
      <c r="C13" s="185"/>
      <c r="D13" s="182"/>
      <c r="E13" s="182"/>
      <c r="F13" s="182"/>
      <c r="G13" s="182"/>
      <c r="H13" s="182"/>
      <c r="I13" s="191"/>
      <c r="J13" s="74">
        <v>7.75</v>
      </c>
      <c r="K13" s="74">
        <v>12.195121951219512</v>
      </c>
      <c r="L13" s="74">
        <v>7.575757575757576</v>
      </c>
      <c r="M13" s="74">
        <v>7.633587786259542</v>
      </c>
      <c r="N13" s="74">
        <v>33.333333333333336</v>
      </c>
      <c r="O13" s="74">
        <v>25.641025641025642</v>
      </c>
      <c r="P13" s="74">
        <v>12.820512820512821</v>
      </c>
      <c r="Q13" s="74">
        <v>76.92307692307692</v>
      </c>
      <c r="R13" s="74">
        <v>111.11111111111111</v>
      </c>
      <c r="S13" s="74">
        <v>333.3333333333333</v>
      </c>
      <c r="T13" s="74">
        <v>500</v>
      </c>
      <c r="U13" s="74">
        <v>500</v>
      </c>
      <c r="V13" s="75">
        <v>11.764705882352942</v>
      </c>
      <c r="W13" s="75">
        <v>7.5758</v>
      </c>
      <c r="X13" s="75">
        <v>9.0909</v>
      </c>
      <c r="Y13" s="75">
        <v>33.333333333333336</v>
      </c>
      <c r="Z13" s="75">
        <v>58.8235294117647</v>
      </c>
      <c r="AA13" s="75">
        <v>35.714285714285715</v>
      </c>
      <c r="AB13" s="75"/>
      <c r="AC13" s="75">
        <v>100</v>
      </c>
      <c r="AD13" s="75"/>
      <c r="AE13" s="75">
        <v>250</v>
      </c>
      <c r="AF13" s="75"/>
      <c r="AG13" s="75">
        <v>166.66666666666666</v>
      </c>
      <c r="AH13" s="76">
        <v>6.993</v>
      </c>
      <c r="AI13" s="76">
        <v>8.2645</v>
      </c>
      <c r="AJ13" s="76">
        <v>11.3636</v>
      </c>
      <c r="AK13" s="76">
        <v>9.434</v>
      </c>
      <c r="AL13" s="76">
        <v>10.3093</v>
      </c>
      <c r="AM13" s="76">
        <v>8.1301</v>
      </c>
      <c r="AN13" s="76">
        <v>7.5758</v>
      </c>
      <c r="AO13" s="76">
        <v>13.88888888888889</v>
      </c>
      <c r="AP13" s="76">
        <v>14.084507042253522</v>
      </c>
      <c r="AQ13" s="76">
        <v>25.641025641025642</v>
      </c>
      <c r="AR13" s="76">
        <v>23.80952380952381</v>
      </c>
      <c r="AS13" s="76">
        <v>71.42857142857143</v>
      </c>
      <c r="AT13" s="76">
        <v>16.949152542372882</v>
      </c>
      <c r="AU13" s="76">
        <v>34.48275862068966</v>
      </c>
      <c r="AV13" s="76">
        <v>76.92307692307692</v>
      </c>
      <c r="AW13" s="76">
        <v>142.85714285714286</v>
      </c>
      <c r="AX13" s="76"/>
      <c r="AY13" s="76">
        <v>142.85714285714286</v>
      </c>
      <c r="AZ13" s="76">
        <v>333.3333333333333</v>
      </c>
      <c r="BA13" s="76">
        <v>55.55555555555556</v>
      </c>
      <c r="BB13" s="77">
        <v>7.936507936507937</v>
      </c>
      <c r="BC13" s="77">
        <v>8.19672131147541</v>
      </c>
      <c r="BD13" s="77">
        <v>8.264462809917354</v>
      </c>
      <c r="BE13" s="77">
        <v>11.11111111111111</v>
      </c>
      <c r="BF13" s="77">
        <v>12.345679012345679</v>
      </c>
      <c r="BG13" s="77">
        <v>14.705882352941176</v>
      </c>
      <c r="BH13" s="77">
        <v>14.705882352941176</v>
      </c>
      <c r="BI13" s="77">
        <v>22.22222222222222</v>
      </c>
      <c r="BJ13" s="77">
        <v>25.641025641025642</v>
      </c>
      <c r="BK13" s="77">
        <v>18.867924528301888</v>
      </c>
      <c r="BL13" s="77">
        <v>142.85714285714286</v>
      </c>
      <c r="BM13" s="77">
        <v>34.48275862068966</v>
      </c>
      <c r="BN13" s="77">
        <v>166.66666666666666</v>
      </c>
      <c r="BO13" s="77"/>
      <c r="BP13" s="77">
        <v>76.92307692307692</v>
      </c>
      <c r="BQ13" s="77">
        <v>12.658227848101266</v>
      </c>
      <c r="BR13" s="77">
        <v>16.39344262295082</v>
      </c>
      <c r="BS13" s="77">
        <v>19.607843137254903</v>
      </c>
      <c r="BT13" s="77">
        <v>21.27659574468085</v>
      </c>
      <c r="BU13" s="77">
        <v>11.11111111111111</v>
      </c>
      <c r="BV13" s="77">
        <v>10.989010989010989</v>
      </c>
      <c r="BW13" s="77">
        <v>11.363636363636363</v>
      </c>
      <c r="BX13" s="77">
        <v>11.627906976744185</v>
      </c>
      <c r="BY13" s="77">
        <v>26.31578947368421</v>
      </c>
      <c r="BZ13" s="77">
        <v>32.25806451612903</v>
      </c>
      <c r="CA13" s="77">
        <v>43.47826086956522</v>
      </c>
      <c r="CB13" s="77">
        <v>55.55555555555556</v>
      </c>
      <c r="CC13" s="77">
        <v>13.157894736842104</v>
      </c>
      <c r="CD13" s="77">
        <v>14.285714285714286</v>
      </c>
      <c r="CE13" s="77">
        <v>16.666666666666668</v>
      </c>
      <c r="CF13" s="77">
        <v>17.54385964912281</v>
      </c>
      <c r="CG13" s="77">
        <v>111.11111111111111</v>
      </c>
      <c r="CH13" s="77">
        <v>250</v>
      </c>
      <c r="CI13" s="77">
        <v>333.3333333333333</v>
      </c>
      <c r="CJ13" s="78">
        <v>333.3333333333333</v>
      </c>
      <c r="CK13" s="79">
        <v>9.174311926605505</v>
      </c>
      <c r="CL13" s="79">
        <v>9.70873786407767</v>
      </c>
      <c r="CM13" s="79">
        <v>10</v>
      </c>
      <c r="CN13" s="79">
        <v>10.638297872340425</v>
      </c>
      <c r="CO13" s="79">
        <v>8.849557522123893</v>
      </c>
      <c r="CP13" s="79">
        <v>8.849557522123893</v>
      </c>
      <c r="CQ13" s="79">
        <v>8.849557522123893</v>
      </c>
      <c r="CR13" s="79">
        <v>9.00900900900901</v>
      </c>
      <c r="CS13" s="79">
        <v>12.987012987012987</v>
      </c>
      <c r="CT13" s="79">
        <v>17.857142857142858</v>
      </c>
      <c r="CU13" s="79">
        <v>19.607843137254903</v>
      </c>
      <c r="CV13" s="79">
        <v>27.027027027027028</v>
      </c>
      <c r="CW13" s="79">
        <v>12.048192771084338</v>
      </c>
      <c r="CX13" s="79">
        <v>16.129032258064516</v>
      </c>
      <c r="CY13" s="79">
        <v>17.24137931034483</v>
      </c>
      <c r="CZ13" s="79">
        <v>28.571428571428573</v>
      </c>
      <c r="DA13" s="79">
        <v>23.80952380952381</v>
      </c>
      <c r="DB13" s="79">
        <v>38.46153846153846</v>
      </c>
      <c r="DC13" s="79">
        <v>47.61904761904762</v>
      </c>
      <c r="DD13" s="79">
        <v>71.42857142857143</v>
      </c>
      <c r="DE13" s="79">
        <v>23.25581395348837</v>
      </c>
      <c r="DF13" s="79">
        <v>47.61904761904762</v>
      </c>
      <c r="DG13" s="79">
        <v>66.66666666666667</v>
      </c>
      <c r="DH13" s="79">
        <v>111.11</v>
      </c>
      <c r="DI13" s="79">
        <v>111.11</v>
      </c>
      <c r="DJ13" s="79">
        <v>333.33</v>
      </c>
      <c r="DK13" s="79">
        <v>1000</v>
      </c>
      <c r="DL13" s="79"/>
      <c r="DM13" s="79">
        <v>333.33</v>
      </c>
      <c r="DN13" s="79"/>
      <c r="DO13" s="79"/>
      <c r="DP13" s="79"/>
      <c r="DQ13" s="80" t="s">
        <v>318</v>
      </c>
      <c r="DR13" s="73" t="s">
        <v>319</v>
      </c>
      <c r="DS13" s="81" t="s">
        <v>320</v>
      </c>
    </row>
    <row r="14" spans="1:123" s="72" customFormat="1" ht="12.75">
      <c r="A14" s="82"/>
      <c r="B14" s="83"/>
      <c r="C14" s="82"/>
      <c r="D14" s="82"/>
      <c r="E14" s="82"/>
      <c r="F14" s="82"/>
      <c r="G14" s="82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9"/>
      <c r="DR14" s="89"/>
      <c r="DS14" s="89"/>
    </row>
    <row r="15" spans="1:123" s="72" customFormat="1" ht="12.75">
      <c r="A15" s="192" t="s">
        <v>406</v>
      </c>
      <c r="B15" s="192"/>
      <c r="C15" s="192"/>
      <c r="D15" s="19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9"/>
      <c r="DR15" s="89"/>
      <c r="DS15" s="89"/>
    </row>
    <row r="16" spans="1:123" s="72" customFormat="1" ht="12.75">
      <c r="A16" s="82"/>
      <c r="B16" s="83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9"/>
      <c r="DR16" s="89"/>
      <c r="DS16" s="89"/>
    </row>
    <row r="17" spans="1:124" s="99" customFormat="1" ht="12.75">
      <c r="A17" s="90">
        <v>1</v>
      </c>
      <c r="B17" s="90">
        <v>1</v>
      </c>
      <c r="C17" s="92" t="s">
        <v>403</v>
      </c>
      <c r="D17" s="93" t="s">
        <v>37</v>
      </c>
      <c r="E17" s="90">
        <v>1989</v>
      </c>
      <c r="F17" s="92" t="s">
        <v>4</v>
      </c>
      <c r="G17" s="92" t="s">
        <v>201</v>
      </c>
      <c r="H17" s="90" t="s">
        <v>35</v>
      </c>
      <c r="I17" s="92" t="s">
        <v>41</v>
      </c>
      <c r="J17" s="94">
        <v>7.75</v>
      </c>
      <c r="K17" s="94">
        <v>12.195121951219512</v>
      </c>
      <c r="L17" s="94">
        <v>7.575757575757576</v>
      </c>
      <c r="M17" s="94">
        <v>7.633587786259542</v>
      </c>
      <c r="N17" s="94">
        <v>33.333333333333336</v>
      </c>
      <c r="O17" s="94">
        <v>25.641025641025642</v>
      </c>
      <c r="P17" s="94">
        <v>12.820512820512821</v>
      </c>
      <c r="Q17" s="94"/>
      <c r="R17" s="94">
        <v>111.11111111111111</v>
      </c>
      <c r="S17" s="94"/>
      <c r="T17" s="28"/>
      <c r="U17" s="94"/>
      <c r="V17" s="44">
        <v>11.764705882352942</v>
      </c>
      <c r="W17" s="75">
        <v>7.5758</v>
      </c>
      <c r="X17" s="75">
        <v>9.0909</v>
      </c>
      <c r="Y17" s="44">
        <v>33.333333333333336</v>
      </c>
      <c r="Z17" s="44">
        <v>58.8235294117647</v>
      </c>
      <c r="AA17" s="44">
        <v>35.714285714285715</v>
      </c>
      <c r="AB17" s="44"/>
      <c r="AC17" s="44">
        <v>100</v>
      </c>
      <c r="AD17" s="44"/>
      <c r="AE17" s="44"/>
      <c r="AF17" s="44"/>
      <c r="AG17" s="44"/>
      <c r="AH17" s="76">
        <v>6.993</v>
      </c>
      <c r="AI17" s="76">
        <v>8.2645</v>
      </c>
      <c r="AJ17" s="76">
        <v>11.3636</v>
      </c>
      <c r="AK17" s="76">
        <v>9.434</v>
      </c>
      <c r="AL17" s="76">
        <v>10.3093</v>
      </c>
      <c r="AM17" s="76">
        <v>8.1301</v>
      </c>
      <c r="AN17" s="76">
        <v>7.5758</v>
      </c>
      <c r="AO17" s="95">
        <v>13.88888888888889</v>
      </c>
      <c r="AP17" s="95">
        <v>14.084507042253522</v>
      </c>
      <c r="AQ17" s="95">
        <v>25.641025641025642</v>
      </c>
      <c r="AR17" s="95">
        <v>23.80952380952381</v>
      </c>
      <c r="AS17" s="95">
        <v>71.42857142857143</v>
      </c>
      <c r="AT17" s="95">
        <v>16.949152542372882</v>
      </c>
      <c r="AU17" s="95">
        <v>34.48275862068966</v>
      </c>
      <c r="AV17" s="95">
        <v>76.92307692307692</v>
      </c>
      <c r="AW17" s="95">
        <v>142.85714285714286</v>
      </c>
      <c r="AX17" s="95"/>
      <c r="AY17" s="95">
        <v>142.85714285714286</v>
      </c>
      <c r="AZ17" s="29"/>
      <c r="BA17" s="29">
        <v>55.55555555555556</v>
      </c>
      <c r="BB17" s="30">
        <v>7.936507936507937</v>
      </c>
      <c r="BC17" s="30">
        <v>8.19672131147541</v>
      </c>
      <c r="BD17" s="30">
        <v>8.264462809917354</v>
      </c>
      <c r="BE17" s="30">
        <v>11.11111111111111</v>
      </c>
      <c r="BF17" s="30">
        <v>12.345679012345679</v>
      </c>
      <c r="BG17" s="30">
        <v>14.705882352941176</v>
      </c>
      <c r="BH17" s="30">
        <v>14.705882352941176</v>
      </c>
      <c r="BI17" s="30">
        <v>22.22222222222222</v>
      </c>
      <c r="BJ17" s="30">
        <v>25.641025641025642</v>
      </c>
      <c r="BK17" s="30">
        <v>18.867924528301888</v>
      </c>
      <c r="BL17" s="30">
        <v>142.85714285714286</v>
      </c>
      <c r="BM17" s="30">
        <v>34.48275862068966</v>
      </c>
      <c r="BN17" s="30"/>
      <c r="BO17" s="96"/>
      <c r="BP17" s="30">
        <v>76.92307692307692</v>
      </c>
      <c r="BQ17" s="30">
        <v>12.658227848101266</v>
      </c>
      <c r="BR17" s="30">
        <v>16.39344262295082</v>
      </c>
      <c r="BS17" s="30">
        <v>19.607843137254903</v>
      </c>
      <c r="BT17" s="30">
        <v>21.27659574468085</v>
      </c>
      <c r="BU17" s="30">
        <v>11.11111111111111</v>
      </c>
      <c r="BV17" s="30">
        <v>10.989010989010989</v>
      </c>
      <c r="BW17" s="30">
        <v>11.363636363636363</v>
      </c>
      <c r="BX17" s="30">
        <v>11.627906976744185</v>
      </c>
      <c r="BY17" s="30">
        <v>26.31578947368421</v>
      </c>
      <c r="BZ17" s="30">
        <v>32.25806451612903</v>
      </c>
      <c r="CA17" s="30">
        <v>43.47826086956522</v>
      </c>
      <c r="CB17" s="30">
        <v>55.55555555555556</v>
      </c>
      <c r="CC17" s="30">
        <v>13.157894736842104</v>
      </c>
      <c r="CD17" s="30">
        <v>14.285714285714286</v>
      </c>
      <c r="CE17" s="30">
        <v>16.666666666666668</v>
      </c>
      <c r="CF17" s="30">
        <v>17.54385964912281</v>
      </c>
      <c r="CG17" s="30">
        <v>111.11111111111111</v>
      </c>
      <c r="CH17" s="96">
        <v>250</v>
      </c>
      <c r="CI17" s="30">
        <v>333.3333333333333</v>
      </c>
      <c r="CJ17" s="30">
        <v>333.3333333333333</v>
      </c>
      <c r="CK17" s="97">
        <v>9.174311926605505</v>
      </c>
      <c r="CL17" s="97">
        <v>9.70873786407767</v>
      </c>
      <c r="CM17" s="97">
        <v>10</v>
      </c>
      <c r="CN17" s="97">
        <v>10.638297872340425</v>
      </c>
      <c r="CO17" s="97">
        <v>8.849557522123893</v>
      </c>
      <c r="CP17" s="97">
        <v>8.849557522123893</v>
      </c>
      <c r="CQ17" s="97">
        <v>8.849557522123893</v>
      </c>
      <c r="CR17" s="97">
        <v>9.00900900900901</v>
      </c>
      <c r="CS17" s="97">
        <v>12.987012987012987</v>
      </c>
      <c r="CT17" s="97">
        <v>17.857142857142858</v>
      </c>
      <c r="CU17" s="97">
        <v>19.607843137254903</v>
      </c>
      <c r="CV17" s="97">
        <v>27.027027027027028</v>
      </c>
      <c r="CW17" s="97">
        <v>12.048192771084338</v>
      </c>
      <c r="CX17" s="97">
        <v>16.129032258064516</v>
      </c>
      <c r="CY17" s="97">
        <v>17.24137931034483</v>
      </c>
      <c r="CZ17" s="97">
        <v>28.571428571428573</v>
      </c>
      <c r="DA17" s="97">
        <v>23.80952380952381</v>
      </c>
      <c r="DB17" s="97">
        <v>38.46153846153846</v>
      </c>
      <c r="DC17" s="97">
        <v>47.61904761904762</v>
      </c>
      <c r="DD17" s="97">
        <v>71.42857142857143</v>
      </c>
      <c r="DE17" s="97">
        <v>23.25581395348837</v>
      </c>
      <c r="DF17" s="97">
        <v>47.61904761904762</v>
      </c>
      <c r="DG17" s="97">
        <v>66.66666666666667</v>
      </c>
      <c r="DH17" s="97">
        <v>111.11111111111111</v>
      </c>
      <c r="DI17" s="97">
        <v>111.11111111111111</v>
      </c>
      <c r="DJ17" s="97">
        <v>333.3333333333333</v>
      </c>
      <c r="DK17" s="97">
        <v>1000</v>
      </c>
      <c r="DL17" s="97"/>
      <c r="DM17" s="97">
        <v>333.3333333333333</v>
      </c>
      <c r="DN17" s="97"/>
      <c r="DO17" s="97"/>
      <c r="DP17" s="97"/>
      <c r="DQ17" s="100">
        <f aca="true" t="shared" si="0" ref="DQ17:DQ48">SUM(J17:BP17)</f>
        <v>1553.1710484068997</v>
      </c>
      <c r="DR17" s="100">
        <f aca="true" t="shared" si="1" ref="DR17:DR48">SUM(BQ17:DP17)</f>
        <v>3796.364544929086</v>
      </c>
      <c r="DS17" s="100">
        <f aca="true" t="shared" si="2" ref="DS17:DS48">DQ17+DR17</f>
        <v>5349.535593335986</v>
      </c>
      <c r="DT17" s="98"/>
    </row>
    <row r="18" spans="1:124" s="99" customFormat="1" ht="12.75">
      <c r="A18" s="90">
        <v>2</v>
      </c>
      <c r="B18" s="90">
        <v>5</v>
      </c>
      <c r="C18" s="92" t="s">
        <v>403</v>
      </c>
      <c r="D18" s="93" t="s">
        <v>209</v>
      </c>
      <c r="E18" s="90">
        <v>1982</v>
      </c>
      <c r="F18" s="92" t="s">
        <v>4</v>
      </c>
      <c r="G18" s="92" t="s">
        <v>31</v>
      </c>
      <c r="H18" s="90" t="s">
        <v>35</v>
      </c>
      <c r="I18" s="92" t="s">
        <v>41</v>
      </c>
      <c r="J18" s="94">
        <v>7.75</v>
      </c>
      <c r="K18" s="94">
        <v>12.195121951219512</v>
      </c>
      <c r="L18" s="94">
        <v>7.575757575757576</v>
      </c>
      <c r="M18" s="94">
        <v>7.633587786259542</v>
      </c>
      <c r="N18" s="94">
        <v>33.333333333333336</v>
      </c>
      <c r="O18" s="94">
        <v>25.641025641025642</v>
      </c>
      <c r="P18" s="94">
        <v>12.820512820512821</v>
      </c>
      <c r="Q18" s="94">
        <v>76.9230769230769</v>
      </c>
      <c r="R18" s="94">
        <v>111.11111111111111</v>
      </c>
      <c r="S18" s="94">
        <v>333.3333333333333</v>
      </c>
      <c r="T18" s="28">
        <v>500</v>
      </c>
      <c r="U18" s="94"/>
      <c r="V18" s="44">
        <v>11.764705882352942</v>
      </c>
      <c r="W18" s="75">
        <v>7.5758</v>
      </c>
      <c r="X18" s="75">
        <v>9.0909</v>
      </c>
      <c r="Y18" s="44">
        <v>33.333333333333336</v>
      </c>
      <c r="Z18" s="44">
        <v>58.8235294117647</v>
      </c>
      <c r="AA18" s="44">
        <v>35.714285714285715</v>
      </c>
      <c r="AB18" s="44"/>
      <c r="AC18" s="44">
        <v>100</v>
      </c>
      <c r="AD18" s="44"/>
      <c r="AE18" s="44">
        <v>250</v>
      </c>
      <c r="AF18" s="44"/>
      <c r="AG18" s="44">
        <v>166.66666666666666</v>
      </c>
      <c r="AH18" s="76">
        <v>6.993</v>
      </c>
      <c r="AI18" s="76">
        <v>8.2645</v>
      </c>
      <c r="AJ18" s="76">
        <v>11.3636</v>
      </c>
      <c r="AK18" s="76">
        <v>9.434</v>
      </c>
      <c r="AL18" s="76">
        <v>10.3093</v>
      </c>
      <c r="AM18" s="76">
        <v>8.1301</v>
      </c>
      <c r="AN18" s="76">
        <v>7.5758</v>
      </c>
      <c r="AO18" s="95">
        <v>13.88888888888889</v>
      </c>
      <c r="AP18" s="95">
        <v>14.084507042253522</v>
      </c>
      <c r="AQ18" s="95">
        <v>25.641025641025642</v>
      </c>
      <c r="AR18" s="95">
        <v>23.80952380952381</v>
      </c>
      <c r="AS18" s="95">
        <v>71.42857142857143</v>
      </c>
      <c r="AT18" s="95">
        <v>16.949152542372882</v>
      </c>
      <c r="AU18" s="95">
        <v>34.48275862068966</v>
      </c>
      <c r="AV18" s="95">
        <v>76.92307692307692</v>
      </c>
      <c r="AW18" s="95">
        <v>142.85714285714286</v>
      </c>
      <c r="AX18" s="95"/>
      <c r="AY18" s="95">
        <v>142.85714285714286</v>
      </c>
      <c r="AZ18" s="29">
        <v>333.3333333333333</v>
      </c>
      <c r="BA18" s="29">
        <v>55.55555555555556</v>
      </c>
      <c r="BB18" s="30">
        <v>7.936507936507937</v>
      </c>
      <c r="BC18" s="30">
        <v>8.19672131147541</v>
      </c>
      <c r="BD18" s="30">
        <v>8.264462809917354</v>
      </c>
      <c r="BE18" s="30">
        <v>11.11111111111111</v>
      </c>
      <c r="BF18" s="30">
        <v>12.345679012345679</v>
      </c>
      <c r="BG18" s="30">
        <v>14.705882352941176</v>
      </c>
      <c r="BH18" s="30">
        <v>14.705882352941176</v>
      </c>
      <c r="BI18" s="30">
        <v>22.22222222222222</v>
      </c>
      <c r="BJ18" s="30">
        <v>25.641025641025642</v>
      </c>
      <c r="BK18" s="30">
        <v>18.867924528301888</v>
      </c>
      <c r="BL18" s="30">
        <v>142.85714285714286</v>
      </c>
      <c r="BM18" s="30">
        <v>34.48275862068966</v>
      </c>
      <c r="BN18" s="30">
        <v>166.66666666666666</v>
      </c>
      <c r="BO18" s="96"/>
      <c r="BP18" s="30">
        <v>76.92307692307692</v>
      </c>
      <c r="BQ18" s="30">
        <v>12.658227848101266</v>
      </c>
      <c r="BR18" s="30">
        <v>16.39344262295082</v>
      </c>
      <c r="BS18" s="30">
        <v>19.607843137254903</v>
      </c>
      <c r="BT18" s="30">
        <v>21.27659574468085</v>
      </c>
      <c r="BU18" s="30">
        <v>11.11111111111111</v>
      </c>
      <c r="BV18" s="30">
        <v>10.989010989010989</v>
      </c>
      <c r="BW18" s="30">
        <v>11.363636363636363</v>
      </c>
      <c r="BX18" s="30">
        <v>11.627906976744185</v>
      </c>
      <c r="BY18" s="30">
        <v>26.31578947368421</v>
      </c>
      <c r="BZ18" s="30">
        <v>32.25806451612903</v>
      </c>
      <c r="CA18" s="30">
        <v>43.47826086956522</v>
      </c>
      <c r="CB18" s="30">
        <v>55.55555555555556</v>
      </c>
      <c r="CC18" s="30">
        <v>13.157894736842104</v>
      </c>
      <c r="CD18" s="30">
        <v>14.285714285714286</v>
      </c>
      <c r="CE18" s="30">
        <v>16.666666666666668</v>
      </c>
      <c r="CF18" s="30">
        <v>17.54385964912281</v>
      </c>
      <c r="CG18" s="30">
        <v>111.11111111111111</v>
      </c>
      <c r="CH18" s="96">
        <v>250</v>
      </c>
      <c r="CI18" s="30">
        <v>333.3333333333333</v>
      </c>
      <c r="CJ18" s="30">
        <v>333.3333333333333</v>
      </c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100">
        <f t="shared" si="0"/>
        <v>3380.094125329976</v>
      </c>
      <c r="DR18" s="100">
        <f t="shared" si="1"/>
        <v>1362.067358324548</v>
      </c>
      <c r="DS18" s="100">
        <f t="shared" si="2"/>
        <v>4742.161483654524</v>
      </c>
      <c r="DT18" s="98"/>
    </row>
    <row r="19" spans="1:124" s="99" customFormat="1" ht="12.75">
      <c r="A19" s="90">
        <v>3</v>
      </c>
      <c r="B19" s="90">
        <v>5</v>
      </c>
      <c r="C19" s="92" t="s">
        <v>403</v>
      </c>
      <c r="D19" s="93" t="s">
        <v>93</v>
      </c>
      <c r="E19" s="90">
        <v>1982</v>
      </c>
      <c r="F19" s="92" t="s">
        <v>68</v>
      </c>
      <c r="G19" s="90" t="s">
        <v>90</v>
      </c>
      <c r="H19" s="90" t="s">
        <v>35</v>
      </c>
      <c r="I19" s="92" t="s">
        <v>41</v>
      </c>
      <c r="J19" s="94">
        <v>7.75</v>
      </c>
      <c r="K19" s="94">
        <v>12.195121951219512</v>
      </c>
      <c r="L19" s="94">
        <v>7.575757575757576</v>
      </c>
      <c r="M19" s="94">
        <v>7.633587786259542</v>
      </c>
      <c r="N19" s="94">
        <v>33.333333333333336</v>
      </c>
      <c r="O19" s="94">
        <v>25.641025641025642</v>
      </c>
      <c r="P19" s="94">
        <v>12.820512820512821</v>
      </c>
      <c r="Q19" s="94">
        <v>76.9230769230769</v>
      </c>
      <c r="R19" s="94">
        <v>111.11111111111111</v>
      </c>
      <c r="S19" s="94"/>
      <c r="T19" s="94"/>
      <c r="U19" s="94"/>
      <c r="V19" s="44">
        <v>11.764705882352942</v>
      </c>
      <c r="W19" s="75">
        <v>7.5758</v>
      </c>
      <c r="X19" s="75">
        <v>9.0909</v>
      </c>
      <c r="Y19" s="44">
        <v>33.333333333333336</v>
      </c>
      <c r="Z19" s="44"/>
      <c r="AA19" s="44">
        <v>35.714285714285715</v>
      </c>
      <c r="AB19" s="44"/>
      <c r="AC19" s="44">
        <v>100</v>
      </c>
      <c r="AD19" s="44"/>
      <c r="AE19" s="44"/>
      <c r="AF19" s="44"/>
      <c r="AG19" s="44"/>
      <c r="AH19" s="76">
        <v>6.993</v>
      </c>
      <c r="AI19" s="76">
        <v>8.2645</v>
      </c>
      <c r="AJ19" s="76">
        <v>11.3636</v>
      </c>
      <c r="AK19" s="76">
        <v>9.434</v>
      </c>
      <c r="AL19" s="76">
        <v>10.3093</v>
      </c>
      <c r="AM19" s="76">
        <v>8.1301</v>
      </c>
      <c r="AN19" s="76">
        <v>7.5758</v>
      </c>
      <c r="AO19" s="95">
        <v>13.88888888888889</v>
      </c>
      <c r="AP19" s="95">
        <v>14.084507042253522</v>
      </c>
      <c r="AQ19" s="95">
        <v>25.641025641025642</v>
      </c>
      <c r="AR19" s="95">
        <v>23.80952380952381</v>
      </c>
      <c r="AS19" s="95"/>
      <c r="AT19" s="95">
        <v>16.949152542372882</v>
      </c>
      <c r="AU19" s="95">
        <v>34.48275862068966</v>
      </c>
      <c r="AV19" s="95">
        <v>76.92307692307692</v>
      </c>
      <c r="AW19" s="95">
        <v>142.85714285714286</v>
      </c>
      <c r="AX19" s="95"/>
      <c r="AY19" s="95"/>
      <c r="AZ19" s="95"/>
      <c r="BA19" s="29">
        <v>55.55555555555556</v>
      </c>
      <c r="BB19" s="30">
        <v>7.936507936507937</v>
      </c>
      <c r="BC19" s="30">
        <v>8.19672131147541</v>
      </c>
      <c r="BD19" s="30">
        <v>8.264462809917354</v>
      </c>
      <c r="BE19" s="30">
        <v>11.11111111111111</v>
      </c>
      <c r="BF19" s="30">
        <v>12.345679012345679</v>
      </c>
      <c r="BG19" s="30">
        <v>14.705882352941176</v>
      </c>
      <c r="BH19" s="30">
        <v>14.705882352941176</v>
      </c>
      <c r="BI19" s="30">
        <v>22.22222222222222</v>
      </c>
      <c r="BJ19" s="30">
        <v>25.641025641025642</v>
      </c>
      <c r="BK19" s="30">
        <v>18.867924528301888</v>
      </c>
      <c r="BL19" s="96"/>
      <c r="BM19" s="30">
        <v>34.48275862068966</v>
      </c>
      <c r="BN19" s="96"/>
      <c r="BO19" s="96"/>
      <c r="BP19" s="30">
        <v>76.92307692307692</v>
      </c>
      <c r="BQ19" s="30">
        <v>12.658227848101266</v>
      </c>
      <c r="BR19" s="30">
        <v>16.39344262295082</v>
      </c>
      <c r="BS19" s="30">
        <v>19.607843137254903</v>
      </c>
      <c r="BT19" s="30">
        <v>21.27659574468085</v>
      </c>
      <c r="BU19" s="30">
        <v>11.11111111111111</v>
      </c>
      <c r="BV19" s="30">
        <v>10.989010989010989</v>
      </c>
      <c r="BW19" s="30">
        <v>11.363636363636363</v>
      </c>
      <c r="BX19" s="30">
        <v>11.627906976744185</v>
      </c>
      <c r="BY19" s="30">
        <v>26.31578947368421</v>
      </c>
      <c r="BZ19" s="30">
        <v>32.25806451612903</v>
      </c>
      <c r="CA19" s="30">
        <v>43.47826086956522</v>
      </c>
      <c r="CB19" s="30">
        <v>55.55555555555556</v>
      </c>
      <c r="CC19" s="30">
        <v>13.157894736842104</v>
      </c>
      <c r="CD19" s="30">
        <v>14.285714285714286</v>
      </c>
      <c r="CE19" s="30">
        <v>16.666666666666668</v>
      </c>
      <c r="CF19" s="30">
        <v>17.54385964912281</v>
      </c>
      <c r="CG19" s="30">
        <v>111.11111111111111</v>
      </c>
      <c r="CH19" s="96">
        <v>250</v>
      </c>
      <c r="CI19" s="30">
        <v>333.3333333333333</v>
      </c>
      <c r="CJ19" s="30">
        <v>333.3333333333333</v>
      </c>
      <c r="CK19" s="31">
        <v>9.174311926605505</v>
      </c>
      <c r="CL19" s="31">
        <v>9.70873786407767</v>
      </c>
      <c r="CM19" s="31">
        <v>10</v>
      </c>
      <c r="CN19" s="31">
        <v>10.638297872340425</v>
      </c>
      <c r="CO19" s="31">
        <v>8.849557522123893</v>
      </c>
      <c r="CP19" s="97">
        <v>8.849557522123893</v>
      </c>
      <c r="CQ19" s="97">
        <v>8.849557522123893</v>
      </c>
      <c r="CR19" s="31">
        <v>9.00900900900901</v>
      </c>
      <c r="CS19" s="97"/>
      <c r="CT19" s="97"/>
      <c r="CU19" s="97"/>
      <c r="CV19" s="97"/>
      <c r="CW19" s="31">
        <v>12.048192771084338</v>
      </c>
      <c r="CX19" s="31">
        <v>16.129032258064516</v>
      </c>
      <c r="CY19" s="31">
        <v>17.24137931034483</v>
      </c>
      <c r="CZ19" s="31">
        <v>28.571428571428573</v>
      </c>
      <c r="DA19" s="31">
        <v>23.8095238095238</v>
      </c>
      <c r="DB19" s="31">
        <v>38.46153846153846</v>
      </c>
      <c r="DC19" s="31">
        <v>47.61904761904762</v>
      </c>
      <c r="DD19" s="31">
        <v>71.42857142857143</v>
      </c>
      <c r="DE19" s="31">
        <v>23.25581395348837</v>
      </c>
      <c r="DF19" s="31">
        <v>47.61904761904762</v>
      </c>
      <c r="DG19" s="31">
        <v>66.66666666666667</v>
      </c>
      <c r="DH19" s="97">
        <v>111.11111111111111</v>
      </c>
      <c r="DI19" s="97">
        <v>111.11111111111111</v>
      </c>
      <c r="DJ19" s="97">
        <v>333.3333333333333</v>
      </c>
      <c r="DK19" s="97"/>
      <c r="DL19" s="97"/>
      <c r="DM19" s="97">
        <v>333.3333333333333</v>
      </c>
      <c r="DN19" s="97"/>
      <c r="DO19" s="97"/>
      <c r="DP19" s="97"/>
      <c r="DQ19" s="100">
        <f t="shared" si="0"/>
        <v>1214.1277387753544</v>
      </c>
      <c r="DR19" s="100">
        <f t="shared" si="1"/>
        <v>2718.8855189206483</v>
      </c>
      <c r="DS19" s="100">
        <f t="shared" si="2"/>
        <v>3933.0132576960027</v>
      </c>
      <c r="DT19" s="98"/>
    </row>
    <row r="20" spans="1:123" ht="12.75">
      <c r="A20" s="90">
        <v>4</v>
      </c>
      <c r="B20" s="13">
        <v>2</v>
      </c>
      <c r="C20" s="16" t="s">
        <v>403</v>
      </c>
      <c r="D20" s="7" t="s">
        <v>67</v>
      </c>
      <c r="E20" s="8">
        <v>1991</v>
      </c>
      <c r="F20" s="8" t="s">
        <v>68</v>
      </c>
      <c r="G20" s="8" t="s">
        <v>5</v>
      </c>
      <c r="H20" s="8" t="s">
        <v>40</v>
      </c>
      <c r="I20" s="5" t="s">
        <v>41</v>
      </c>
      <c r="J20" s="32">
        <v>7.75</v>
      </c>
      <c r="K20" s="32">
        <v>12.195121951219512</v>
      </c>
      <c r="L20" s="32">
        <v>7.575757575757576</v>
      </c>
      <c r="M20" s="32">
        <v>7.633587786259542</v>
      </c>
      <c r="N20" s="32">
        <v>33.333333333333336</v>
      </c>
      <c r="O20" s="32">
        <v>25.641025641025642</v>
      </c>
      <c r="P20" s="32">
        <v>12.820512820512821</v>
      </c>
      <c r="Q20" s="32">
        <v>76.9230769230769</v>
      </c>
      <c r="R20" s="32">
        <v>111.11111111111111</v>
      </c>
      <c r="S20" s="32">
        <v>333.3333333333333</v>
      </c>
      <c r="T20" s="32"/>
      <c r="U20" s="32">
        <v>500</v>
      </c>
      <c r="V20" s="33">
        <v>11.764705882352942</v>
      </c>
      <c r="W20" s="103">
        <v>7.5758</v>
      </c>
      <c r="X20" s="103">
        <v>9.0909</v>
      </c>
      <c r="Y20" s="33">
        <v>33.333333333333336</v>
      </c>
      <c r="Z20" s="33">
        <v>58.8235294117647</v>
      </c>
      <c r="AA20" s="33">
        <v>35.714285714285715</v>
      </c>
      <c r="AB20" s="33"/>
      <c r="AC20" s="33">
        <v>100</v>
      </c>
      <c r="AD20" s="33"/>
      <c r="AE20" s="33">
        <v>250</v>
      </c>
      <c r="AF20" s="33"/>
      <c r="AG20" s="33">
        <v>166.66666666666666</v>
      </c>
      <c r="AH20" s="102">
        <v>6.993</v>
      </c>
      <c r="AI20" s="102">
        <v>8.2645</v>
      </c>
      <c r="AJ20" s="102">
        <v>11.3636</v>
      </c>
      <c r="AK20" s="102">
        <v>9.434</v>
      </c>
      <c r="AL20" s="102">
        <v>10.3093</v>
      </c>
      <c r="AM20" s="102">
        <v>8.1301</v>
      </c>
      <c r="AN20" s="102">
        <v>7.5758</v>
      </c>
      <c r="AO20" s="34">
        <v>13.88888888888889</v>
      </c>
      <c r="AP20" s="34">
        <v>14.084507042253522</v>
      </c>
      <c r="AQ20" s="34">
        <v>25.641025641025642</v>
      </c>
      <c r="AR20" s="34">
        <v>23.80952380952381</v>
      </c>
      <c r="AS20" s="34">
        <v>71.42857142857143</v>
      </c>
      <c r="AT20" s="34">
        <v>16.949152542372882</v>
      </c>
      <c r="AU20" s="34">
        <v>34.48275862068966</v>
      </c>
      <c r="AV20" s="34">
        <v>76.92307692307692</v>
      </c>
      <c r="AW20" s="34">
        <v>142.85714285714286</v>
      </c>
      <c r="AX20" s="34"/>
      <c r="AY20" s="34">
        <v>142.85714285714286</v>
      </c>
      <c r="AZ20" s="34"/>
      <c r="BA20" s="46">
        <v>55.55555555555556</v>
      </c>
      <c r="BB20" s="47">
        <v>7.936507936507937</v>
      </c>
      <c r="BC20" s="47">
        <v>8.19672131147541</v>
      </c>
      <c r="BD20" s="47">
        <v>8.264462809917354</v>
      </c>
      <c r="BE20" s="47">
        <v>11.11111111111111</v>
      </c>
      <c r="BF20" s="47">
        <v>12.345679012345679</v>
      </c>
      <c r="BG20" s="47">
        <v>14.705882352941176</v>
      </c>
      <c r="BH20" s="47">
        <v>14.705882352941176</v>
      </c>
      <c r="BI20" s="47">
        <v>22.22222222222222</v>
      </c>
      <c r="BJ20" s="47">
        <v>25.641025641025642</v>
      </c>
      <c r="BK20" s="47">
        <v>18.867924528301888</v>
      </c>
      <c r="BL20" s="47">
        <v>142.85714285714286</v>
      </c>
      <c r="BM20" s="47">
        <v>34.48275862068966</v>
      </c>
      <c r="BN20" s="47">
        <v>166.66666666666666</v>
      </c>
      <c r="BO20" s="35"/>
      <c r="BP20" s="47">
        <v>76.92307692307692</v>
      </c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101">
        <f t="shared" si="0"/>
        <v>3046.7607919966426</v>
      </c>
      <c r="DR20" s="101">
        <f t="shared" si="1"/>
        <v>0</v>
      </c>
      <c r="DS20" s="101">
        <f t="shared" si="2"/>
        <v>3046.7607919966426</v>
      </c>
    </row>
    <row r="21" spans="1:124" ht="12.75">
      <c r="A21" s="90">
        <v>5</v>
      </c>
      <c r="B21" s="13">
        <v>5</v>
      </c>
      <c r="C21" s="5" t="s">
        <v>403</v>
      </c>
      <c r="D21" s="7" t="s">
        <v>193</v>
      </c>
      <c r="E21" s="8">
        <v>1981</v>
      </c>
      <c r="F21" s="5" t="s">
        <v>4</v>
      </c>
      <c r="G21" s="8" t="s">
        <v>31</v>
      </c>
      <c r="H21" s="8" t="s">
        <v>35</v>
      </c>
      <c r="I21" s="5" t="s">
        <v>41</v>
      </c>
      <c r="J21" s="32">
        <v>7.75</v>
      </c>
      <c r="K21" s="32">
        <v>12.195121951219512</v>
      </c>
      <c r="L21" s="32">
        <v>7.575757575757576</v>
      </c>
      <c r="M21" s="32">
        <v>7.633587786259542</v>
      </c>
      <c r="N21" s="32">
        <v>33.333333333333336</v>
      </c>
      <c r="O21" s="32">
        <v>25.641025641025642</v>
      </c>
      <c r="P21" s="32">
        <v>12.820512820512821</v>
      </c>
      <c r="Q21" s="32">
        <v>76.9230769230769</v>
      </c>
      <c r="R21" s="32">
        <v>111.11111111111111</v>
      </c>
      <c r="S21" s="41"/>
      <c r="T21" s="45">
        <v>500</v>
      </c>
      <c r="U21" s="41"/>
      <c r="V21" s="33">
        <v>11.764705882352942</v>
      </c>
      <c r="W21" s="103">
        <v>7.5758</v>
      </c>
      <c r="X21" s="103">
        <v>9.0909</v>
      </c>
      <c r="Y21" s="33">
        <v>33.333333333333336</v>
      </c>
      <c r="Z21" s="33">
        <v>58.8235294117647</v>
      </c>
      <c r="AA21" s="33">
        <v>35.714285714285715</v>
      </c>
      <c r="AB21" s="33"/>
      <c r="AC21" s="33">
        <v>100</v>
      </c>
      <c r="AD21" s="33"/>
      <c r="AE21" s="33"/>
      <c r="AF21" s="33"/>
      <c r="AG21" s="33">
        <v>166.66666666666666</v>
      </c>
      <c r="AH21" s="102">
        <v>6.993</v>
      </c>
      <c r="AI21" s="102">
        <v>8.2645</v>
      </c>
      <c r="AJ21" s="102">
        <v>11.3636</v>
      </c>
      <c r="AK21" s="102">
        <v>9.434</v>
      </c>
      <c r="AL21" s="102">
        <v>10.3093</v>
      </c>
      <c r="AM21" s="102">
        <v>8.1301</v>
      </c>
      <c r="AN21" s="102">
        <v>7.5758</v>
      </c>
      <c r="AO21" s="34">
        <v>13.88888888888889</v>
      </c>
      <c r="AP21" s="34">
        <v>14.084507042253522</v>
      </c>
      <c r="AQ21" s="34">
        <v>25.641025641025642</v>
      </c>
      <c r="AR21" s="34">
        <v>23.80952380952381</v>
      </c>
      <c r="AS21" s="34">
        <v>71.42857142857143</v>
      </c>
      <c r="AT21" s="34">
        <v>16.949152542372882</v>
      </c>
      <c r="AU21" s="34">
        <v>34.48275862068966</v>
      </c>
      <c r="AV21" s="34">
        <v>76.92307692307692</v>
      </c>
      <c r="AW21" s="34">
        <v>142.85714285714286</v>
      </c>
      <c r="AX21" s="34"/>
      <c r="AY21" s="34">
        <v>142.85714285714286</v>
      </c>
      <c r="AZ21" s="46">
        <v>333.3333333333333</v>
      </c>
      <c r="BA21" s="46">
        <v>55.55555555555556</v>
      </c>
      <c r="BB21" s="47">
        <v>7.936507936507937</v>
      </c>
      <c r="BC21" s="47">
        <v>8.19672131147541</v>
      </c>
      <c r="BD21" s="47">
        <v>8.264462809917354</v>
      </c>
      <c r="BE21" s="47">
        <v>11.11111111111111</v>
      </c>
      <c r="BF21" s="47">
        <v>12.345679012345679</v>
      </c>
      <c r="BG21" s="47">
        <v>14.705882352941176</v>
      </c>
      <c r="BH21" s="47">
        <v>14.705882352941176</v>
      </c>
      <c r="BI21" s="47">
        <v>22.22222222222222</v>
      </c>
      <c r="BJ21" s="47">
        <v>25.641025641025642</v>
      </c>
      <c r="BK21" s="47">
        <v>18.867924528301888</v>
      </c>
      <c r="BL21" s="47">
        <v>142.85714285714286</v>
      </c>
      <c r="BM21" s="47">
        <v>34.48275862068966</v>
      </c>
      <c r="BN21" s="47">
        <v>166.66666666666666</v>
      </c>
      <c r="BO21" s="35"/>
      <c r="BP21" s="47">
        <v>76.92307692307692</v>
      </c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101">
        <f t="shared" si="0"/>
        <v>2796.760791996643</v>
      </c>
      <c r="DR21" s="101">
        <f t="shared" si="1"/>
        <v>0</v>
      </c>
      <c r="DS21" s="101">
        <f t="shared" si="2"/>
        <v>2796.760791996643</v>
      </c>
      <c r="DT21" s="26"/>
    </row>
    <row r="22" spans="1:123" ht="12.75">
      <c r="A22" s="90">
        <v>6</v>
      </c>
      <c r="B22" s="8">
        <v>2</v>
      </c>
      <c r="C22" s="5" t="s">
        <v>403</v>
      </c>
      <c r="D22" s="7" t="s">
        <v>38</v>
      </c>
      <c r="E22" s="5">
        <v>1988</v>
      </c>
      <c r="F22" s="16" t="s">
        <v>39</v>
      </c>
      <c r="G22" s="8" t="s">
        <v>5</v>
      </c>
      <c r="H22" s="8" t="s">
        <v>40</v>
      </c>
      <c r="I22" s="5" t="s">
        <v>41</v>
      </c>
      <c r="J22" s="32">
        <v>7.75</v>
      </c>
      <c r="K22" s="32">
        <v>12.195121951219512</v>
      </c>
      <c r="L22" s="32">
        <v>7.575757575757576</v>
      </c>
      <c r="M22" s="32">
        <v>7.633587786259542</v>
      </c>
      <c r="N22" s="32">
        <v>33.333333333333336</v>
      </c>
      <c r="O22" s="32">
        <v>25.641025641025642</v>
      </c>
      <c r="P22" s="32">
        <v>12.820512820512821</v>
      </c>
      <c r="Q22" s="32">
        <v>76.9230769230769</v>
      </c>
      <c r="R22" s="32">
        <v>111.11111111111111</v>
      </c>
      <c r="S22" s="32"/>
      <c r="T22" s="32"/>
      <c r="U22" s="32"/>
      <c r="V22" s="33">
        <v>11.764705882352942</v>
      </c>
      <c r="W22" s="103">
        <v>7.5758</v>
      </c>
      <c r="X22" s="103">
        <v>9.0909</v>
      </c>
      <c r="Y22" s="33">
        <v>33.333333333333336</v>
      </c>
      <c r="Z22" s="33">
        <v>58.8235294117647</v>
      </c>
      <c r="AA22" s="33">
        <v>35.714285714285715</v>
      </c>
      <c r="AB22" s="33"/>
      <c r="AC22" s="33">
        <v>100</v>
      </c>
      <c r="AD22" s="33"/>
      <c r="AE22" s="33">
        <v>250</v>
      </c>
      <c r="AF22" s="33"/>
      <c r="AG22" s="33">
        <v>166.66666666666666</v>
      </c>
      <c r="AH22" s="102">
        <v>6.993</v>
      </c>
      <c r="AI22" s="102">
        <v>8.2645</v>
      </c>
      <c r="AJ22" s="102">
        <v>11.3636</v>
      </c>
      <c r="AK22" s="102">
        <v>9.434</v>
      </c>
      <c r="AL22" s="102">
        <v>10.3093</v>
      </c>
      <c r="AM22" s="102">
        <v>8.1301</v>
      </c>
      <c r="AN22" s="102">
        <v>7.5758</v>
      </c>
      <c r="AO22" s="34">
        <v>13.88888888888889</v>
      </c>
      <c r="AP22" s="34">
        <v>14.084507042253522</v>
      </c>
      <c r="AQ22" s="34">
        <v>25.641025641025642</v>
      </c>
      <c r="AR22" s="34">
        <v>23.80952380952381</v>
      </c>
      <c r="AS22" s="34">
        <v>71.42857142857143</v>
      </c>
      <c r="AT22" s="34">
        <v>16.949152542372882</v>
      </c>
      <c r="AU22" s="34">
        <v>34.48275862068966</v>
      </c>
      <c r="AV22" s="34">
        <v>76.92307692307692</v>
      </c>
      <c r="AW22" s="34">
        <v>142.85714285714286</v>
      </c>
      <c r="AX22" s="34"/>
      <c r="AY22" s="34">
        <v>142.85714285714286</v>
      </c>
      <c r="AZ22" s="46">
        <v>333.3333333333333</v>
      </c>
      <c r="BA22" s="46">
        <v>55.55555555555556</v>
      </c>
      <c r="BB22" s="47">
        <v>7.936507936507937</v>
      </c>
      <c r="BC22" s="47">
        <v>8.19672131147541</v>
      </c>
      <c r="BD22" s="47">
        <v>8.264462809917354</v>
      </c>
      <c r="BE22" s="47">
        <v>11.11111111111111</v>
      </c>
      <c r="BF22" s="47">
        <v>12.345679012345679</v>
      </c>
      <c r="BG22" s="47">
        <v>14.705882352941176</v>
      </c>
      <c r="BH22" s="47">
        <v>14.705882352941176</v>
      </c>
      <c r="BI22" s="47">
        <v>22.22222222222222</v>
      </c>
      <c r="BJ22" s="47">
        <v>25.641025641025642</v>
      </c>
      <c r="BK22" s="47">
        <v>18.867924528301888</v>
      </c>
      <c r="BL22" s="47">
        <v>142.85714285714286</v>
      </c>
      <c r="BM22" s="47">
        <v>34.48275862068966</v>
      </c>
      <c r="BN22" s="47">
        <v>166.66666666666666</v>
      </c>
      <c r="BO22" s="35"/>
      <c r="BP22" s="47">
        <v>76.92307692307692</v>
      </c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101">
        <f t="shared" si="0"/>
        <v>2546.760791996643</v>
      </c>
      <c r="DR22" s="101">
        <f t="shared" si="1"/>
        <v>0</v>
      </c>
      <c r="DS22" s="101">
        <f t="shared" si="2"/>
        <v>2546.760791996643</v>
      </c>
    </row>
    <row r="23" spans="1:123" ht="12.75">
      <c r="A23" s="90">
        <v>7</v>
      </c>
      <c r="B23" s="13">
        <v>2</v>
      </c>
      <c r="C23" s="16" t="s">
        <v>403</v>
      </c>
      <c r="D23" s="7" t="s">
        <v>43</v>
      </c>
      <c r="E23" s="5">
        <v>1980</v>
      </c>
      <c r="F23" s="5" t="s">
        <v>6</v>
      </c>
      <c r="G23" s="8" t="s">
        <v>7</v>
      </c>
      <c r="H23" s="16" t="s">
        <v>15</v>
      </c>
      <c r="I23" s="5" t="s">
        <v>41</v>
      </c>
      <c r="J23" s="32">
        <v>7.75</v>
      </c>
      <c r="K23" s="32">
        <v>12.195121951219512</v>
      </c>
      <c r="L23" s="32">
        <v>7.575757575757576</v>
      </c>
      <c r="M23" s="32">
        <v>7.633587786259542</v>
      </c>
      <c r="N23" s="32">
        <v>33.333333333333336</v>
      </c>
      <c r="O23" s="32">
        <v>25.641025641025642</v>
      </c>
      <c r="P23" s="32">
        <v>12.820512820512821</v>
      </c>
      <c r="Q23" s="32"/>
      <c r="R23" s="32"/>
      <c r="S23" s="32"/>
      <c r="T23" s="32"/>
      <c r="U23" s="32"/>
      <c r="V23" s="33">
        <v>11.764705882352942</v>
      </c>
      <c r="W23" s="103">
        <v>7.5758</v>
      </c>
      <c r="X23" s="103">
        <v>9.0909</v>
      </c>
      <c r="Y23" s="33">
        <v>33.333333333333336</v>
      </c>
      <c r="Z23" s="33"/>
      <c r="AA23" s="33">
        <v>35.714285714285715</v>
      </c>
      <c r="AB23" s="33"/>
      <c r="AC23" s="33"/>
      <c r="AD23" s="33"/>
      <c r="AE23" s="33"/>
      <c r="AF23" s="33"/>
      <c r="AG23" s="33"/>
      <c r="AH23" s="102">
        <v>6.993</v>
      </c>
      <c r="AI23" s="102">
        <v>8.2645</v>
      </c>
      <c r="AJ23" s="102">
        <v>11.3636</v>
      </c>
      <c r="AK23" s="102">
        <v>9.434</v>
      </c>
      <c r="AL23" s="102">
        <v>10.3093</v>
      </c>
      <c r="AM23" s="102">
        <v>8.1301</v>
      </c>
      <c r="AN23" s="102">
        <v>7.5758</v>
      </c>
      <c r="AO23" s="34">
        <v>13.88888888888889</v>
      </c>
      <c r="AP23" s="34">
        <v>14.084507042253522</v>
      </c>
      <c r="AQ23" s="34">
        <v>25.641025641025642</v>
      </c>
      <c r="AR23" s="34">
        <v>23.80952380952381</v>
      </c>
      <c r="AS23" s="34"/>
      <c r="AT23" s="34">
        <v>16.949152542372882</v>
      </c>
      <c r="AU23" s="34">
        <v>34.48275862068966</v>
      </c>
      <c r="AV23" s="34"/>
      <c r="AW23" s="34"/>
      <c r="AX23" s="34"/>
      <c r="AY23" s="34"/>
      <c r="AZ23" s="34"/>
      <c r="BA23" s="34"/>
      <c r="BB23" s="47">
        <v>7.936507936507937</v>
      </c>
      <c r="BC23" s="47">
        <v>8.19672131147541</v>
      </c>
      <c r="BD23" s="47">
        <v>8.264462809917354</v>
      </c>
      <c r="BE23" s="47">
        <v>11.11111111111111</v>
      </c>
      <c r="BF23" s="47">
        <v>12.345679012345679</v>
      </c>
      <c r="BG23" s="47">
        <v>14.705882352941176</v>
      </c>
      <c r="BH23" s="47">
        <v>14.705882352941176</v>
      </c>
      <c r="BI23" s="47">
        <v>22.22222222222222</v>
      </c>
      <c r="BJ23" s="47">
        <v>25.641025641025642</v>
      </c>
      <c r="BK23" s="47">
        <v>18.867924528301888</v>
      </c>
      <c r="BL23" s="35"/>
      <c r="BM23" s="47">
        <v>34.48275862068966</v>
      </c>
      <c r="BN23" s="35"/>
      <c r="BO23" s="35"/>
      <c r="BP23" s="35"/>
      <c r="BQ23" s="47">
        <v>12.658227848101266</v>
      </c>
      <c r="BR23" s="47">
        <v>16.39344262295082</v>
      </c>
      <c r="BS23" s="47">
        <v>19.607843137254903</v>
      </c>
      <c r="BT23" s="47">
        <v>21.27659574468085</v>
      </c>
      <c r="BU23" s="47">
        <v>11.11111111111111</v>
      </c>
      <c r="BV23" s="47">
        <v>10.989010989010989</v>
      </c>
      <c r="BW23" s="47">
        <v>11.363636363636363</v>
      </c>
      <c r="BX23" s="47">
        <v>11.627906976744185</v>
      </c>
      <c r="BY23" s="47">
        <v>26.31578947368421</v>
      </c>
      <c r="BZ23" s="47">
        <v>32.25806451612903</v>
      </c>
      <c r="CA23" s="47">
        <v>43.47826086956522</v>
      </c>
      <c r="CB23" s="47">
        <v>55.55555555555556</v>
      </c>
      <c r="CC23" s="47">
        <v>13.157894736842104</v>
      </c>
      <c r="CD23" s="47">
        <v>14.285714285714286</v>
      </c>
      <c r="CE23" s="47">
        <v>16.666666666666668</v>
      </c>
      <c r="CF23" s="47">
        <v>17.54385964912281</v>
      </c>
      <c r="CG23" s="47">
        <v>111.11111111111111</v>
      </c>
      <c r="CH23" s="35">
        <v>250</v>
      </c>
      <c r="CI23" s="35"/>
      <c r="CJ23" s="35"/>
      <c r="CK23" s="48">
        <v>9.174311926605505</v>
      </c>
      <c r="CL23" s="48">
        <v>9.70873786407767</v>
      </c>
      <c r="CM23" s="48">
        <v>10</v>
      </c>
      <c r="CN23" s="48">
        <v>10.638297872340425</v>
      </c>
      <c r="CO23" s="48">
        <v>8.849557522123893</v>
      </c>
      <c r="CP23" s="48">
        <v>8.849557522123893</v>
      </c>
      <c r="CQ23" s="27">
        <v>8.849557522123893</v>
      </c>
      <c r="CR23" s="48">
        <v>9.00900900900901</v>
      </c>
      <c r="CS23" s="48">
        <v>12.987012987012987</v>
      </c>
      <c r="CT23" s="48">
        <v>17.857142857142858</v>
      </c>
      <c r="CU23" s="48">
        <v>19.607843137254903</v>
      </c>
      <c r="CV23" s="48">
        <v>27.027027027027028</v>
      </c>
      <c r="CW23" s="48">
        <v>12.048192771084338</v>
      </c>
      <c r="CX23" s="48">
        <v>16.129032258064516</v>
      </c>
      <c r="CY23" s="48">
        <v>17.24137931034483</v>
      </c>
      <c r="CZ23" s="48">
        <v>28.571428571428573</v>
      </c>
      <c r="DA23" s="48">
        <v>23.80952380952381</v>
      </c>
      <c r="DB23" s="48">
        <v>38.46153846153846</v>
      </c>
      <c r="DC23" s="48">
        <v>47.61904761904762</v>
      </c>
      <c r="DD23" s="48">
        <v>71.42857142857143</v>
      </c>
      <c r="DE23" s="48">
        <v>23.25581395348837</v>
      </c>
      <c r="DF23" s="48">
        <v>47.61904761904762</v>
      </c>
      <c r="DG23" s="48">
        <v>66.66666666666667</v>
      </c>
      <c r="DH23" s="27">
        <v>111.11111111111111</v>
      </c>
      <c r="DI23" s="27">
        <v>111.11111111111111</v>
      </c>
      <c r="DJ23" s="27"/>
      <c r="DK23" s="27"/>
      <c r="DL23" s="27"/>
      <c r="DM23" s="27"/>
      <c r="DN23" s="27"/>
      <c r="DO23" s="27"/>
      <c r="DP23" s="27"/>
      <c r="DQ23" s="101">
        <f t="shared" si="0"/>
        <v>573.834698482314</v>
      </c>
      <c r="DR23" s="101">
        <f t="shared" si="1"/>
        <v>1463.031211595752</v>
      </c>
      <c r="DS23" s="101">
        <f t="shared" si="2"/>
        <v>2036.865910078066</v>
      </c>
    </row>
    <row r="24" spans="1:123" ht="12.75">
      <c r="A24" s="90">
        <v>8</v>
      </c>
      <c r="B24" s="13">
        <v>7</v>
      </c>
      <c r="C24" s="5" t="s">
        <v>403</v>
      </c>
      <c r="D24" s="7" t="s">
        <v>47</v>
      </c>
      <c r="E24" s="8">
        <v>1993</v>
      </c>
      <c r="F24" s="5" t="s">
        <v>4</v>
      </c>
      <c r="G24" s="5" t="s">
        <v>201</v>
      </c>
      <c r="H24" s="13" t="s">
        <v>48</v>
      </c>
      <c r="I24" s="5" t="s">
        <v>41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3">
        <v>11.764705882352942</v>
      </c>
      <c r="W24" s="103">
        <v>7.5758</v>
      </c>
      <c r="X24" s="103">
        <v>9.0909</v>
      </c>
      <c r="Y24" s="43"/>
      <c r="Z24" s="43"/>
      <c r="AA24" s="33">
        <v>35.714285714285715</v>
      </c>
      <c r="AB24" s="43"/>
      <c r="AC24" s="43"/>
      <c r="AD24" s="43"/>
      <c r="AE24" s="43"/>
      <c r="AF24" s="43"/>
      <c r="AG24" s="43"/>
      <c r="AH24" s="102">
        <v>6.993</v>
      </c>
      <c r="AI24" s="102">
        <v>8.2645</v>
      </c>
      <c r="AJ24" s="102">
        <v>11.3636</v>
      </c>
      <c r="AK24" s="102">
        <v>9.434</v>
      </c>
      <c r="AL24" s="102">
        <v>10.3093</v>
      </c>
      <c r="AM24" s="102">
        <v>8.1301</v>
      </c>
      <c r="AN24" s="102">
        <v>7.5758</v>
      </c>
      <c r="AO24" s="34">
        <v>13.88888888888889</v>
      </c>
      <c r="AP24" s="34">
        <v>14.084507042253522</v>
      </c>
      <c r="AQ24" s="34">
        <v>25.641025641025642</v>
      </c>
      <c r="AR24" s="34">
        <v>23.80952380952381</v>
      </c>
      <c r="AS24" s="34">
        <v>71.42857142857143</v>
      </c>
      <c r="AT24" s="34">
        <v>16.949152542372882</v>
      </c>
      <c r="AU24" s="34">
        <v>34.48275862068966</v>
      </c>
      <c r="AV24" s="34"/>
      <c r="AW24" s="34"/>
      <c r="AX24" s="34"/>
      <c r="AY24" s="34">
        <v>142.85714285714286</v>
      </c>
      <c r="AZ24" s="34"/>
      <c r="BA24" s="46">
        <v>55.55555555555556</v>
      </c>
      <c r="BB24" s="47">
        <v>7.936507936507937</v>
      </c>
      <c r="BC24" s="47">
        <v>8.19672131147541</v>
      </c>
      <c r="BD24" s="47">
        <v>8.264462809917354</v>
      </c>
      <c r="BE24" s="47">
        <v>11.11111111111111</v>
      </c>
      <c r="BF24" s="47">
        <v>12.345679012345679</v>
      </c>
      <c r="BG24" s="47">
        <v>14.705882352941176</v>
      </c>
      <c r="BH24" s="47">
        <v>14.705882352941176</v>
      </c>
      <c r="BI24" s="47">
        <v>22.22222222222222</v>
      </c>
      <c r="BJ24" s="47">
        <v>25.641025641025642</v>
      </c>
      <c r="BK24" s="47">
        <v>18.867924528301888</v>
      </c>
      <c r="BL24" s="35"/>
      <c r="BM24" s="47">
        <v>34.48275862068966</v>
      </c>
      <c r="BN24" s="35"/>
      <c r="BO24" s="35"/>
      <c r="BP24" s="35"/>
      <c r="BQ24" s="47">
        <v>12.658227848101266</v>
      </c>
      <c r="BR24" s="47">
        <v>16.39344262295082</v>
      </c>
      <c r="BS24" s="47">
        <v>19.607843137254903</v>
      </c>
      <c r="BT24" s="47">
        <v>21.27659574468085</v>
      </c>
      <c r="BU24" s="47">
        <v>11.11111111111111</v>
      </c>
      <c r="BV24" s="47">
        <v>10.989010989010989</v>
      </c>
      <c r="BW24" s="47">
        <v>11.363636363636363</v>
      </c>
      <c r="BX24" s="47">
        <v>11.627906976744185</v>
      </c>
      <c r="BY24" s="47">
        <v>26.31578947368421</v>
      </c>
      <c r="BZ24" s="47">
        <v>32.25806451612903</v>
      </c>
      <c r="CA24" s="47">
        <v>43.47826086956522</v>
      </c>
      <c r="CB24" s="47">
        <v>55.55555555555556</v>
      </c>
      <c r="CC24" s="47">
        <v>13.157894736842104</v>
      </c>
      <c r="CD24" s="47">
        <v>14.285714285714286</v>
      </c>
      <c r="CE24" s="47">
        <v>16.666666666666668</v>
      </c>
      <c r="CF24" s="47">
        <v>17.54385964912281</v>
      </c>
      <c r="CG24" s="47">
        <v>111.11111111111111</v>
      </c>
      <c r="CH24" s="35"/>
      <c r="CI24" s="35"/>
      <c r="CJ24" s="35"/>
      <c r="CK24" s="48">
        <v>9.174311926605505</v>
      </c>
      <c r="CL24" s="48">
        <v>9.70873786407767</v>
      </c>
      <c r="CM24" s="48">
        <v>10</v>
      </c>
      <c r="CN24" s="48">
        <v>10.638297872340425</v>
      </c>
      <c r="CO24" s="48">
        <v>8.849557522123893</v>
      </c>
      <c r="CP24" s="27">
        <v>8.849557522123893</v>
      </c>
      <c r="CQ24" s="27">
        <v>8.849557522123893</v>
      </c>
      <c r="CR24" s="48">
        <v>9.00900900900901</v>
      </c>
      <c r="CS24" s="48">
        <v>12.987012987012987</v>
      </c>
      <c r="CT24" s="48">
        <v>17.857142857142858</v>
      </c>
      <c r="CU24" s="48">
        <v>19.607843137254903</v>
      </c>
      <c r="CV24" s="48">
        <v>27.027027027027028</v>
      </c>
      <c r="CW24" s="48">
        <v>12.048192771084338</v>
      </c>
      <c r="CX24" s="48">
        <v>16.129032258064516</v>
      </c>
      <c r="CY24" s="48">
        <v>17.24137931034483</v>
      </c>
      <c r="CZ24" s="48">
        <v>28.571428571428573</v>
      </c>
      <c r="DA24" s="48">
        <v>23.8095238095238</v>
      </c>
      <c r="DB24" s="48">
        <v>38.46153846153846</v>
      </c>
      <c r="DC24" s="48">
        <v>47.61904761904762</v>
      </c>
      <c r="DD24" s="48">
        <v>71.42857142857143</v>
      </c>
      <c r="DE24" s="48">
        <v>23.25581395348837</v>
      </c>
      <c r="DF24" s="48">
        <v>47.61904761904762</v>
      </c>
      <c r="DG24" s="48">
        <v>66.66666666666667</v>
      </c>
      <c r="DH24" s="27">
        <v>111.11111111111111</v>
      </c>
      <c r="DI24" s="27">
        <v>111.11111111111111</v>
      </c>
      <c r="DJ24" s="27"/>
      <c r="DK24" s="27"/>
      <c r="DL24" s="27"/>
      <c r="DM24" s="27"/>
      <c r="DN24" s="27"/>
      <c r="DO24" s="27"/>
      <c r="DP24" s="27"/>
      <c r="DQ24" s="101">
        <f t="shared" si="0"/>
        <v>703.3932958821422</v>
      </c>
      <c r="DR24" s="101">
        <f t="shared" si="1"/>
        <v>1213.031211595752</v>
      </c>
      <c r="DS24" s="101">
        <f t="shared" si="2"/>
        <v>1916.4245074778942</v>
      </c>
    </row>
    <row r="25" spans="1:124" ht="12.75">
      <c r="A25" s="90">
        <v>9</v>
      </c>
      <c r="B25" s="13">
        <v>5</v>
      </c>
      <c r="C25" s="5" t="s">
        <v>403</v>
      </c>
      <c r="D25" s="7" t="s">
        <v>108</v>
      </c>
      <c r="E25" s="8">
        <v>1998</v>
      </c>
      <c r="F25" s="5">
        <v>1</v>
      </c>
      <c r="G25" s="8" t="s">
        <v>109</v>
      </c>
      <c r="H25" s="8" t="s">
        <v>65</v>
      </c>
      <c r="I25" s="8" t="s">
        <v>16</v>
      </c>
      <c r="J25" s="32">
        <v>7.75</v>
      </c>
      <c r="K25" s="32">
        <v>12.195121951219512</v>
      </c>
      <c r="L25" s="32">
        <v>7.575757575757576</v>
      </c>
      <c r="M25" s="32">
        <v>7.633587786259542</v>
      </c>
      <c r="N25" s="32">
        <v>33.333333333333336</v>
      </c>
      <c r="O25" s="32">
        <v>25.641025641025642</v>
      </c>
      <c r="P25" s="32">
        <v>12.820512820512821</v>
      </c>
      <c r="Q25" s="41"/>
      <c r="R25" s="41"/>
      <c r="S25" s="41"/>
      <c r="T25" s="41"/>
      <c r="U25" s="41"/>
      <c r="V25" s="33">
        <v>11.764705882352942</v>
      </c>
      <c r="W25" s="103">
        <v>7.5758</v>
      </c>
      <c r="X25" s="103">
        <v>9.0909</v>
      </c>
      <c r="Y25" s="33"/>
      <c r="Z25" s="33"/>
      <c r="AA25" s="33">
        <v>35.714285714285715</v>
      </c>
      <c r="AB25" s="33"/>
      <c r="AC25" s="33"/>
      <c r="AD25" s="33"/>
      <c r="AE25" s="33"/>
      <c r="AF25" s="33"/>
      <c r="AG25" s="33"/>
      <c r="AH25" s="102">
        <v>6.993</v>
      </c>
      <c r="AI25" s="102">
        <v>8.2645</v>
      </c>
      <c r="AJ25" s="102">
        <v>11.3636</v>
      </c>
      <c r="AK25" s="102">
        <v>9.434</v>
      </c>
      <c r="AL25" s="102">
        <v>10.3093</v>
      </c>
      <c r="AM25" s="102">
        <v>8.1301</v>
      </c>
      <c r="AN25" s="102">
        <v>7.5758</v>
      </c>
      <c r="AO25" s="34">
        <v>13.88888888888889</v>
      </c>
      <c r="AP25" s="34">
        <v>14.084507042253522</v>
      </c>
      <c r="AQ25" s="34">
        <v>25.641025641025642</v>
      </c>
      <c r="AR25" s="34">
        <v>23.80952380952381</v>
      </c>
      <c r="AS25" s="34"/>
      <c r="AT25" s="34">
        <v>16.949152542372882</v>
      </c>
      <c r="AU25" s="34">
        <v>34.48275862068966</v>
      </c>
      <c r="AV25" s="34">
        <v>76.92307692307692</v>
      </c>
      <c r="AW25" s="34"/>
      <c r="AX25" s="34"/>
      <c r="AY25" s="34"/>
      <c r="AZ25" s="34"/>
      <c r="BA25" s="46">
        <v>55.55555555555556</v>
      </c>
      <c r="BB25" s="47">
        <v>7.936507936507937</v>
      </c>
      <c r="BC25" s="47">
        <v>8.19672131147541</v>
      </c>
      <c r="BD25" s="47">
        <v>8.264462809917354</v>
      </c>
      <c r="BE25" s="47">
        <v>11.11111111111111</v>
      </c>
      <c r="BF25" s="47">
        <v>12.345679012345679</v>
      </c>
      <c r="BG25" s="47">
        <v>14.705882352941176</v>
      </c>
      <c r="BH25" s="47">
        <v>14.705882352941176</v>
      </c>
      <c r="BI25" s="35"/>
      <c r="BJ25" s="47">
        <v>25.641025641025642</v>
      </c>
      <c r="BK25" s="47">
        <v>18.867924528301888</v>
      </c>
      <c r="BL25" s="35"/>
      <c r="BM25" s="35"/>
      <c r="BN25" s="35"/>
      <c r="BO25" s="35"/>
      <c r="BP25" s="35"/>
      <c r="BQ25" s="47">
        <v>12.658227848101266</v>
      </c>
      <c r="BR25" s="47">
        <v>16.39344262295082</v>
      </c>
      <c r="BS25" s="47">
        <v>19.607843137254903</v>
      </c>
      <c r="BT25" s="47">
        <v>21.27659574468085</v>
      </c>
      <c r="BU25" s="35"/>
      <c r="BV25" s="35"/>
      <c r="BW25" s="35"/>
      <c r="BX25" s="35"/>
      <c r="BY25" s="47">
        <v>26.31578947368421</v>
      </c>
      <c r="BZ25" s="47">
        <v>32.25806451612903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48">
        <v>9.174311926605505</v>
      </c>
      <c r="CL25" s="48">
        <v>9.70873786407767</v>
      </c>
      <c r="CM25" s="48">
        <v>10</v>
      </c>
      <c r="CN25" s="48">
        <v>10.638297872340425</v>
      </c>
      <c r="CO25" s="48">
        <v>8.849557522123893</v>
      </c>
      <c r="CP25" s="27">
        <v>8.849557522123893</v>
      </c>
      <c r="CQ25" s="27">
        <v>8.849557522123893</v>
      </c>
      <c r="CR25" s="48">
        <v>9.00900900900901</v>
      </c>
      <c r="CS25" s="48">
        <v>12.987012987012987</v>
      </c>
      <c r="CT25" s="48">
        <v>17.857142857142858</v>
      </c>
      <c r="CU25" s="48">
        <v>19.607843137254903</v>
      </c>
      <c r="CV25" s="48">
        <v>27.027027027027028</v>
      </c>
      <c r="CW25" s="48">
        <v>12.048192771084338</v>
      </c>
      <c r="CX25" s="48">
        <v>16.129032258064516</v>
      </c>
      <c r="CY25" s="48">
        <v>17.24137931034483</v>
      </c>
      <c r="CZ25" s="48">
        <v>28.571428571428573</v>
      </c>
      <c r="DA25" s="48">
        <v>23.8095238095238</v>
      </c>
      <c r="DB25" s="48">
        <v>38.46153846153846</v>
      </c>
      <c r="DC25" s="48">
        <v>47.61904761904762</v>
      </c>
      <c r="DD25" s="48">
        <v>71.42857142857143</v>
      </c>
      <c r="DE25" s="48">
        <v>23.25581395348837</v>
      </c>
      <c r="DF25" s="48">
        <v>47.61904761904762</v>
      </c>
      <c r="DG25" s="48">
        <v>66.66666666666667</v>
      </c>
      <c r="DH25" s="27">
        <v>111.11111111111111</v>
      </c>
      <c r="DI25" s="27">
        <v>111.11111111111111</v>
      </c>
      <c r="DJ25" s="27">
        <v>333.3333333333333</v>
      </c>
      <c r="DK25" s="27"/>
      <c r="DL25" s="27"/>
      <c r="DM25" s="27"/>
      <c r="DN25" s="27"/>
      <c r="DO25" s="27"/>
      <c r="DP25" s="27"/>
      <c r="DQ25" s="101">
        <f t="shared" si="0"/>
        <v>616.2750167847014</v>
      </c>
      <c r="DR25" s="101">
        <f t="shared" si="1"/>
        <v>1229.4738166140048</v>
      </c>
      <c r="DS25" s="101">
        <f t="shared" si="2"/>
        <v>1845.7488333987062</v>
      </c>
      <c r="DT25" s="26"/>
    </row>
    <row r="26" spans="1:124" ht="12.75">
      <c r="A26" s="90">
        <v>10</v>
      </c>
      <c r="B26" s="13">
        <v>4</v>
      </c>
      <c r="C26" s="5" t="s">
        <v>403</v>
      </c>
      <c r="D26" s="7" t="s">
        <v>61</v>
      </c>
      <c r="E26" s="8">
        <v>1982</v>
      </c>
      <c r="F26" s="8" t="s">
        <v>6</v>
      </c>
      <c r="G26" s="8" t="s">
        <v>59</v>
      </c>
      <c r="H26" s="16" t="s">
        <v>15</v>
      </c>
      <c r="I26" s="5" t="s">
        <v>16</v>
      </c>
      <c r="J26" s="32">
        <v>7.75</v>
      </c>
      <c r="K26" s="32">
        <v>12.195121951219512</v>
      </c>
      <c r="L26" s="32">
        <v>7.575757575757576</v>
      </c>
      <c r="M26" s="32">
        <v>7.633587786259542</v>
      </c>
      <c r="N26" s="32">
        <v>33.333333333333336</v>
      </c>
      <c r="O26" s="32">
        <v>25.641025641025642</v>
      </c>
      <c r="P26" s="32">
        <v>12.820512820512821</v>
      </c>
      <c r="Q26" s="42"/>
      <c r="R26" s="42"/>
      <c r="S26" s="42"/>
      <c r="T26" s="42"/>
      <c r="U26" s="42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102">
        <v>6.993</v>
      </c>
      <c r="AI26" s="102">
        <v>8.2645</v>
      </c>
      <c r="AJ26" s="102">
        <v>11.3636</v>
      </c>
      <c r="AK26" s="102">
        <v>9.434</v>
      </c>
      <c r="AL26" s="102">
        <v>10.3093</v>
      </c>
      <c r="AM26" s="102">
        <v>8.1301</v>
      </c>
      <c r="AN26" s="102">
        <v>7.5758</v>
      </c>
      <c r="AO26" s="34">
        <v>13.88888888888889</v>
      </c>
      <c r="AP26" s="34">
        <v>14.084507042253522</v>
      </c>
      <c r="AQ26" s="34">
        <v>25.641025641025642</v>
      </c>
      <c r="AR26" s="34">
        <v>23.80952380952381</v>
      </c>
      <c r="AS26" s="34"/>
      <c r="AT26" s="34">
        <v>16.949152542372882</v>
      </c>
      <c r="AU26" s="34"/>
      <c r="AV26" s="34"/>
      <c r="AW26" s="34"/>
      <c r="AX26" s="34"/>
      <c r="AY26" s="34"/>
      <c r="AZ26" s="34"/>
      <c r="BA26" s="34"/>
      <c r="BB26" s="47">
        <v>7.936507936507937</v>
      </c>
      <c r="BC26" s="47">
        <v>8.19672131147541</v>
      </c>
      <c r="BD26" s="47">
        <v>8.264462809917354</v>
      </c>
      <c r="BE26" s="47">
        <v>11.11111111111111</v>
      </c>
      <c r="BF26" s="47">
        <v>12.345679012345679</v>
      </c>
      <c r="BG26" s="47">
        <v>14.705882352941176</v>
      </c>
      <c r="BH26" s="47">
        <v>14.705882352941176</v>
      </c>
      <c r="BI26" s="47">
        <v>22.22222222222222</v>
      </c>
      <c r="BJ26" s="35"/>
      <c r="BK26" s="47">
        <v>18.867924528301888</v>
      </c>
      <c r="BL26" s="35"/>
      <c r="BM26" s="47">
        <v>34.48275862068966</v>
      </c>
      <c r="BN26" s="35"/>
      <c r="BO26" s="35"/>
      <c r="BP26" s="35"/>
      <c r="BQ26" s="47">
        <v>12.658227848101266</v>
      </c>
      <c r="BR26" s="47">
        <v>16.39344262295082</v>
      </c>
      <c r="BS26" s="47">
        <v>19.607843137254903</v>
      </c>
      <c r="BT26" s="47">
        <v>21.27659574468085</v>
      </c>
      <c r="BU26" s="35"/>
      <c r="BV26" s="35"/>
      <c r="BW26" s="35"/>
      <c r="BX26" s="35"/>
      <c r="BY26" s="47">
        <v>26.31578947368421</v>
      </c>
      <c r="BZ26" s="47">
        <v>32.25806451612903</v>
      </c>
      <c r="CA26" s="47">
        <v>43.47826086956522</v>
      </c>
      <c r="CB26" s="47">
        <v>55.55555555555556</v>
      </c>
      <c r="CC26" s="35"/>
      <c r="CD26" s="35"/>
      <c r="CE26" s="35"/>
      <c r="CF26" s="35"/>
      <c r="CG26" s="35"/>
      <c r="CH26" s="35"/>
      <c r="CI26" s="35"/>
      <c r="CJ26" s="35"/>
      <c r="CK26" s="48">
        <v>9.174311926605505</v>
      </c>
      <c r="CL26" s="48">
        <v>9.70873786407767</v>
      </c>
      <c r="CM26" s="48">
        <v>10</v>
      </c>
      <c r="CN26" s="48">
        <v>10.638297872340425</v>
      </c>
      <c r="CO26" s="48">
        <v>8.849557522123893</v>
      </c>
      <c r="CP26" s="27">
        <v>8.849557522123893</v>
      </c>
      <c r="CQ26" s="27">
        <v>8.849557522123893</v>
      </c>
      <c r="CR26" s="48">
        <v>9.00900900900901</v>
      </c>
      <c r="CS26" s="48">
        <v>12.987012987012987</v>
      </c>
      <c r="CT26" s="48">
        <v>17.857142857142858</v>
      </c>
      <c r="CU26" s="48">
        <v>19.607843137254903</v>
      </c>
      <c r="CV26" s="48">
        <v>27.027027027027028</v>
      </c>
      <c r="CW26" s="48">
        <v>12.048192771084338</v>
      </c>
      <c r="CX26" s="48">
        <v>16.129032258064516</v>
      </c>
      <c r="CY26" s="48">
        <v>17.24137931034483</v>
      </c>
      <c r="CZ26" s="48">
        <v>28.571428571428573</v>
      </c>
      <c r="DA26" s="48">
        <v>23.8095238095238</v>
      </c>
      <c r="DB26" s="48">
        <v>38.46153846153846</v>
      </c>
      <c r="DC26" s="48">
        <v>47.61904761904762</v>
      </c>
      <c r="DD26" s="48">
        <v>71.42857142857143</v>
      </c>
      <c r="DE26" s="48">
        <v>23.25581395348837</v>
      </c>
      <c r="DF26" s="48">
        <v>47.61904761904762</v>
      </c>
      <c r="DG26" s="48">
        <v>66.66666666666667</v>
      </c>
      <c r="DH26" s="27">
        <v>111.11111111111111</v>
      </c>
      <c r="DI26" s="27">
        <v>111.11111111111111</v>
      </c>
      <c r="DJ26" s="27"/>
      <c r="DK26" s="27"/>
      <c r="DL26" s="27"/>
      <c r="DM26" s="27">
        <v>333.3333333333333</v>
      </c>
      <c r="DN26" s="27"/>
      <c r="DO26" s="27"/>
      <c r="DP26" s="27"/>
      <c r="DQ26" s="101">
        <f t="shared" si="0"/>
        <v>416.2318892906267</v>
      </c>
      <c r="DR26" s="101">
        <f t="shared" si="1"/>
        <v>1328.5076330391255</v>
      </c>
      <c r="DS26" s="101">
        <f t="shared" si="2"/>
        <v>1744.7395223297522</v>
      </c>
      <c r="DT26" s="26"/>
    </row>
    <row r="27" spans="1:123" ht="12.75">
      <c r="A27" s="90">
        <v>11</v>
      </c>
      <c r="B27" s="8">
        <v>2</v>
      </c>
      <c r="C27" s="16" t="s">
        <v>403</v>
      </c>
      <c r="D27" s="7" t="s">
        <v>49</v>
      </c>
      <c r="E27" s="8">
        <v>1988</v>
      </c>
      <c r="F27" s="8" t="s">
        <v>6</v>
      </c>
      <c r="G27" s="8" t="s">
        <v>31</v>
      </c>
      <c r="H27" s="8" t="s">
        <v>40</v>
      </c>
      <c r="I27" s="5" t="s">
        <v>41</v>
      </c>
      <c r="J27" s="32">
        <v>7.75</v>
      </c>
      <c r="K27" s="32">
        <v>12.195121951219512</v>
      </c>
      <c r="L27" s="32">
        <v>7.575757575757576</v>
      </c>
      <c r="M27" s="32">
        <v>7.633587786259542</v>
      </c>
      <c r="N27" s="32">
        <v>33.333333333333336</v>
      </c>
      <c r="O27" s="32">
        <v>25.641025641025642</v>
      </c>
      <c r="P27" s="32">
        <v>12.820512820512821</v>
      </c>
      <c r="Q27" s="32">
        <v>76.9230769230769</v>
      </c>
      <c r="R27" s="32"/>
      <c r="S27" s="32"/>
      <c r="T27" s="32"/>
      <c r="U27" s="32"/>
      <c r="V27" s="33">
        <v>11.764705882352942</v>
      </c>
      <c r="W27" s="103">
        <v>7.5758</v>
      </c>
      <c r="X27" s="103">
        <v>9.0909</v>
      </c>
      <c r="Y27" s="33">
        <v>33.333333333333336</v>
      </c>
      <c r="Z27" s="33">
        <v>58.8235294117647</v>
      </c>
      <c r="AA27" s="33">
        <v>35.714285714285715</v>
      </c>
      <c r="AB27" s="33"/>
      <c r="AC27" s="33">
        <v>100</v>
      </c>
      <c r="AD27" s="33"/>
      <c r="AE27" s="33"/>
      <c r="AF27" s="33"/>
      <c r="AG27" s="33"/>
      <c r="AH27" s="102">
        <v>6.993</v>
      </c>
      <c r="AI27" s="102">
        <v>8.2645</v>
      </c>
      <c r="AJ27" s="102">
        <v>11.3636</v>
      </c>
      <c r="AK27" s="102">
        <v>9.434</v>
      </c>
      <c r="AL27" s="102">
        <v>10.3093</v>
      </c>
      <c r="AM27" s="102">
        <v>8.1301</v>
      </c>
      <c r="AN27" s="102">
        <v>7.5758</v>
      </c>
      <c r="AO27" s="34">
        <v>13.88888888888889</v>
      </c>
      <c r="AP27" s="34">
        <v>14.084507042253522</v>
      </c>
      <c r="AQ27" s="34">
        <v>25.641025641025642</v>
      </c>
      <c r="AR27" s="34">
        <v>23.80952380952381</v>
      </c>
      <c r="AS27" s="34">
        <v>71.42857142857143</v>
      </c>
      <c r="AT27" s="34">
        <v>16.949152542372882</v>
      </c>
      <c r="AU27" s="34">
        <v>34.48275862068966</v>
      </c>
      <c r="AV27" s="34">
        <v>76.92307692307692</v>
      </c>
      <c r="AW27" s="34"/>
      <c r="AX27" s="34"/>
      <c r="AY27" s="34">
        <v>142.85714285714286</v>
      </c>
      <c r="AZ27" s="34"/>
      <c r="BA27" s="46">
        <v>55.55555555555556</v>
      </c>
      <c r="BB27" s="47">
        <v>7.936507936507937</v>
      </c>
      <c r="BC27" s="47">
        <v>8.19672131147541</v>
      </c>
      <c r="BD27" s="47">
        <v>8.264462809917354</v>
      </c>
      <c r="BE27" s="47">
        <v>11.11111111111111</v>
      </c>
      <c r="BF27" s="47">
        <v>12.345679012345679</v>
      </c>
      <c r="BG27" s="47">
        <v>14.705882352941176</v>
      </c>
      <c r="BH27" s="47">
        <v>14.705882352941176</v>
      </c>
      <c r="BI27" s="47">
        <v>22.22222222222222</v>
      </c>
      <c r="BJ27" s="47">
        <v>25.641025641025642</v>
      </c>
      <c r="BK27" s="47">
        <v>18.867924528301888</v>
      </c>
      <c r="BL27" s="47">
        <v>142.85714285714286</v>
      </c>
      <c r="BM27" s="47">
        <v>34.48275862068966</v>
      </c>
      <c r="BN27" s="47">
        <v>166.66666666666666</v>
      </c>
      <c r="BO27" s="35"/>
      <c r="BP27" s="47">
        <v>76.92307692307692</v>
      </c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101">
        <f t="shared" si="0"/>
        <v>1542.7925380283893</v>
      </c>
      <c r="DR27" s="101">
        <f t="shared" si="1"/>
        <v>0</v>
      </c>
      <c r="DS27" s="101">
        <f t="shared" si="2"/>
        <v>1542.7925380283893</v>
      </c>
    </row>
    <row r="28" spans="1:123" ht="12.75">
      <c r="A28" s="90">
        <v>12</v>
      </c>
      <c r="B28" s="49">
        <v>2</v>
      </c>
      <c r="C28" s="16" t="s">
        <v>403</v>
      </c>
      <c r="D28" s="7" t="s">
        <v>258</v>
      </c>
      <c r="E28" s="8">
        <v>1987</v>
      </c>
      <c r="F28" s="8">
        <v>2</v>
      </c>
      <c r="G28" s="8" t="s">
        <v>51</v>
      </c>
      <c r="H28" s="8" t="s">
        <v>40</v>
      </c>
      <c r="I28" s="5" t="s">
        <v>41</v>
      </c>
      <c r="J28" s="32">
        <v>7.75</v>
      </c>
      <c r="K28" s="32">
        <v>12.195121951219512</v>
      </c>
      <c r="L28" s="32">
        <v>7.575757575757576</v>
      </c>
      <c r="M28" s="32">
        <v>7.633587786259542</v>
      </c>
      <c r="N28" s="32">
        <v>33.333333333333336</v>
      </c>
      <c r="O28" s="32">
        <v>25.641025641025642</v>
      </c>
      <c r="P28" s="32">
        <v>12.820512820512821</v>
      </c>
      <c r="Q28" s="39"/>
      <c r="R28" s="32">
        <v>111.11111111111111</v>
      </c>
      <c r="S28" s="39"/>
      <c r="T28" s="39"/>
      <c r="U28" s="39"/>
      <c r="V28" s="33">
        <v>11.764705882352942</v>
      </c>
      <c r="W28" s="103">
        <v>7.5758</v>
      </c>
      <c r="X28" s="103">
        <v>9.0909</v>
      </c>
      <c r="Y28" s="33">
        <v>33.333333333333336</v>
      </c>
      <c r="Z28" s="33"/>
      <c r="AA28" s="33">
        <v>35.714285714285715</v>
      </c>
      <c r="AB28" s="33"/>
      <c r="AC28" s="33">
        <v>100</v>
      </c>
      <c r="AD28" s="33"/>
      <c r="AE28" s="33"/>
      <c r="AF28" s="33"/>
      <c r="AG28" s="33">
        <v>166.66666666666666</v>
      </c>
      <c r="AH28" s="102">
        <v>6.993</v>
      </c>
      <c r="AI28" s="102">
        <v>8.2645</v>
      </c>
      <c r="AJ28" s="102">
        <v>11.3636</v>
      </c>
      <c r="AK28" s="102">
        <v>9.434</v>
      </c>
      <c r="AL28" s="102">
        <v>10.3093</v>
      </c>
      <c r="AM28" s="102">
        <v>8.1301</v>
      </c>
      <c r="AN28" s="102">
        <v>7.5758</v>
      </c>
      <c r="AO28" s="34">
        <v>13.88888888888889</v>
      </c>
      <c r="AP28" s="34">
        <v>14.084507042253522</v>
      </c>
      <c r="AQ28" s="34">
        <v>25.641025641025642</v>
      </c>
      <c r="AR28" s="34">
        <v>23.80952380952381</v>
      </c>
      <c r="AS28" s="34">
        <v>71.42857142857143</v>
      </c>
      <c r="AT28" s="34">
        <v>16.949152542372882</v>
      </c>
      <c r="AU28" s="34">
        <v>34.48275862068966</v>
      </c>
      <c r="AV28" s="34">
        <v>76.92307692307692</v>
      </c>
      <c r="AW28" s="34"/>
      <c r="AX28" s="34"/>
      <c r="AY28" s="34"/>
      <c r="AZ28" s="34"/>
      <c r="BA28" s="46">
        <v>55.55555555555556</v>
      </c>
      <c r="BB28" s="47">
        <v>7.936507936507937</v>
      </c>
      <c r="BC28" s="47">
        <v>8.19672131147541</v>
      </c>
      <c r="BD28" s="47">
        <v>8.264462809917354</v>
      </c>
      <c r="BE28" s="47">
        <v>11.11111111111111</v>
      </c>
      <c r="BF28" s="47">
        <v>12.345679012345679</v>
      </c>
      <c r="BG28" s="47">
        <v>14.705882352941176</v>
      </c>
      <c r="BH28" s="47">
        <v>14.705882352941176</v>
      </c>
      <c r="BI28" s="47">
        <v>22.22222222222222</v>
      </c>
      <c r="BJ28" s="47">
        <v>25.641025641025642</v>
      </c>
      <c r="BK28" s="47">
        <v>18.867924528301888</v>
      </c>
      <c r="BL28" s="35"/>
      <c r="BM28" s="47">
        <v>34.48275862068966</v>
      </c>
      <c r="BN28" s="47">
        <v>166.66666666666666</v>
      </c>
      <c r="BO28" s="35"/>
      <c r="BP28" s="47">
        <v>76.92307692307692</v>
      </c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36">
        <f t="shared" si="0"/>
        <v>1399.1094237570396</v>
      </c>
      <c r="DR28" s="36">
        <f t="shared" si="1"/>
        <v>0</v>
      </c>
      <c r="DS28" s="36">
        <f t="shared" si="2"/>
        <v>1399.1094237570396</v>
      </c>
    </row>
    <row r="29" spans="1:123" ht="12.75">
      <c r="A29" s="91">
        <v>13</v>
      </c>
      <c r="B29" s="49">
        <v>2</v>
      </c>
      <c r="C29" s="51" t="s">
        <v>403</v>
      </c>
      <c r="D29" s="7" t="s">
        <v>256</v>
      </c>
      <c r="E29" s="8">
        <v>1983</v>
      </c>
      <c r="F29" s="8" t="s">
        <v>4</v>
      </c>
      <c r="G29" s="8" t="s">
        <v>51</v>
      </c>
      <c r="H29" s="8" t="s">
        <v>40</v>
      </c>
      <c r="I29" s="5" t="s">
        <v>16</v>
      </c>
      <c r="J29" s="37">
        <v>7.75</v>
      </c>
      <c r="K29" s="32">
        <v>12.195121951219512</v>
      </c>
      <c r="L29" s="32">
        <v>7.575757575757576</v>
      </c>
      <c r="M29" s="32">
        <v>7.633587786259542</v>
      </c>
      <c r="N29" s="32">
        <v>33.333333333333336</v>
      </c>
      <c r="O29" s="32">
        <v>25.641025641025642</v>
      </c>
      <c r="P29" s="32">
        <v>12.820512820512821</v>
      </c>
      <c r="Q29" s="32">
        <v>76.9230769230769</v>
      </c>
      <c r="R29" s="32">
        <v>111.11111111111111</v>
      </c>
      <c r="S29" s="39"/>
      <c r="T29" s="39"/>
      <c r="U29" s="39"/>
      <c r="V29" s="33">
        <v>11.764705882352942</v>
      </c>
      <c r="W29" s="103">
        <v>7.5758</v>
      </c>
      <c r="X29" s="103">
        <v>9.0909</v>
      </c>
      <c r="Y29" s="33">
        <v>33.333333333333336</v>
      </c>
      <c r="Z29" s="33">
        <v>58.8235294117647</v>
      </c>
      <c r="AA29" s="33">
        <v>35.714285714285715</v>
      </c>
      <c r="AB29" s="33"/>
      <c r="AC29" s="33">
        <v>100</v>
      </c>
      <c r="AD29" s="33"/>
      <c r="AE29" s="33">
        <v>250</v>
      </c>
      <c r="AF29" s="33"/>
      <c r="AG29" s="33">
        <v>166.66666666666666</v>
      </c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47">
        <v>7.936507936507937</v>
      </c>
      <c r="BC29" s="47">
        <v>8.19672131147541</v>
      </c>
      <c r="BD29" s="47">
        <v>8.264462809917354</v>
      </c>
      <c r="BE29" s="47">
        <v>11.11111111111111</v>
      </c>
      <c r="BF29" s="47">
        <v>12.345679012345679</v>
      </c>
      <c r="BG29" s="47">
        <v>14.705882352941176</v>
      </c>
      <c r="BH29" s="47">
        <v>14.705882352941176</v>
      </c>
      <c r="BI29" s="47">
        <v>22.22222222222222</v>
      </c>
      <c r="BJ29" s="47">
        <v>25.641025641025642</v>
      </c>
      <c r="BK29" s="47">
        <v>18.867924528301888</v>
      </c>
      <c r="BL29" s="47">
        <v>142.85714285714286</v>
      </c>
      <c r="BM29" s="47">
        <v>34.48275862068966</v>
      </c>
      <c r="BN29" s="35"/>
      <c r="BO29" s="35"/>
      <c r="BP29" s="47">
        <v>76.92307692307692</v>
      </c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36">
        <f t="shared" si="0"/>
        <v>1366.2131458303988</v>
      </c>
      <c r="DR29" s="36">
        <f t="shared" si="1"/>
        <v>0</v>
      </c>
      <c r="DS29" s="36">
        <f t="shared" si="2"/>
        <v>1366.2131458303988</v>
      </c>
    </row>
    <row r="30" spans="1:124" ht="12.75">
      <c r="A30" s="90">
        <v>14</v>
      </c>
      <c r="B30" s="13">
        <v>5</v>
      </c>
      <c r="C30" s="5" t="s">
        <v>403</v>
      </c>
      <c r="D30" s="7" t="s">
        <v>115</v>
      </c>
      <c r="E30" s="8">
        <v>1992</v>
      </c>
      <c r="F30" s="5" t="s">
        <v>4</v>
      </c>
      <c r="G30" s="8" t="s">
        <v>90</v>
      </c>
      <c r="H30" s="8" t="s">
        <v>35</v>
      </c>
      <c r="I30" s="5" t="s">
        <v>41</v>
      </c>
      <c r="J30" s="37">
        <v>7.75</v>
      </c>
      <c r="K30" s="32">
        <v>12.195121951219512</v>
      </c>
      <c r="L30" s="32">
        <v>7.575757575757576</v>
      </c>
      <c r="M30" s="32">
        <v>7.633587786259542</v>
      </c>
      <c r="N30" s="32">
        <v>33.333333333333336</v>
      </c>
      <c r="O30" s="32">
        <v>25.641025641025642</v>
      </c>
      <c r="P30" s="32">
        <v>12.820512820512821</v>
      </c>
      <c r="Q30" s="41"/>
      <c r="R30" s="41"/>
      <c r="S30" s="41"/>
      <c r="T30" s="41"/>
      <c r="U30" s="41"/>
      <c r="V30" s="33">
        <v>11.764705882352942</v>
      </c>
      <c r="W30" s="103">
        <v>7.5758</v>
      </c>
      <c r="X30" s="103">
        <v>9.0909</v>
      </c>
      <c r="Y30" s="33"/>
      <c r="Z30" s="33"/>
      <c r="AA30" s="33"/>
      <c r="AB30" s="33"/>
      <c r="AC30" s="33"/>
      <c r="AD30" s="33"/>
      <c r="AE30" s="33"/>
      <c r="AF30" s="33"/>
      <c r="AG30" s="33"/>
      <c r="AH30" s="102">
        <v>6.993</v>
      </c>
      <c r="AI30" s="102">
        <v>8.2645</v>
      </c>
      <c r="AJ30" s="102">
        <v>11.3636</v>
      </c>
      <c r="AK30" s="102">
        <v>9.434</v>
      </c>
      <c r="AL30" s="102">
        <v>10.3093</v>
      </c>
      <c r="AM30" s="102">
        <v>8.1301</v>
      </c>
      <c r="AN30" s="102">
        <v>7.5758</v>
      </c>
      <c r="AO30" s="34">
        <v>13.88888888888889</v>
      </c>
      <c r="AP30" s="34">
        <v>14.084507042253522</v>
      </c>
      <c r="AQ30" s="34">
        <v>25.641025641025642</v>
      </c>
      <c r="AR30" s="34">
        <v>23.80952380952381</v>
      </c>
      <c r="AS30" s="34"/>
      <c r="AT30" s="34">
        <v>16.949152542372882</v>
      </c>
      <c r="AU30" s="34">
        <v>34.48275862068966</v>
      </c>
      <c r="AV30" s="34"/>
      <c r="AW30" s="34"/>
      <c r="AX30" s="34"/>
      <c r="AY30" s="34"/>
      <c r="AZ30" s="34"/>
      <c r="BA30" s="46">
        <v>55.55555555555556</v>
      </c>
      <c r="BB30" s="47">
        <v>7.936507936507937</v>
      </c>
      <c r="BC30" s="47">
        <v>8.19672131147541</v>
      </c>
      <c r="BD30" s="47">
        <v>8.264462809917354</v>
      </c>
      <c r="BE30" s="47">
        <v>11.11111111111111</v>
      </c>
      <c r="BF30" s="47">
        <v>12.345679012345679</v>
      </c>
      <c r="BG30" s="47">
        <v>14.705882352941176</v>
      </c>
      <c r="BH30" s="47">
        <v>14.705882352941176</v>
      </c>
      <c r="BI30" s="35"/>
      <c r="BJ30" s="47">
        <v>25.641025641025642</v>
      </c>
      <c r="BK30" s="47">
        <v>18.867924528301888</v>
      </c>
      <c r="BL30" s="35"/>
      <c r="BM30" s="47">
        <v>34.48275862068966</v>
      </c>
      <c r="BN30" s="35"/>
      <c r="BO30" s="35"/>
      <c r="BP30" s="35"/>
      <c r="BQ30" s="47">
        <v>12.658227848101266</v>
      </c>
      <c r="BR30" s="47">
        <v>16.39344262295082</v>
      </c>
      <c r="BS30" s="47">
        <v>19.607843137254903</v>
      </c>
      <c r="BT30" s="47">
        <v>21.27659574468085</v>
      </c>
      <c r="BU30" s="47">
        <v>11.11111111111111</v>
      </c>
      <c r="BV30" s="47">
        <v>10.989010989010989</v>
      </c>
      <c r="BW30" s="47">
        <v>11.363636363636363</v>
      </c>
      <c r="BX30" s="47">
        <v>11.627906976744185</v>
      </c>
      <c r="BY30" s="47">
        <v>26.31578947368421</v>
      </c>
      <c r="BZ30" s="47">
        <v>32.25806451612903</v>
      </c>
      <c r="CA30" s="47">
        <v>43.47826086956522</v>
      </c>
      <c r="CB30" s="47">
        <v>55.55555555555556</v>
      </c>
      <c r="CC30" s="47">
        <v>13.157894736842104</v>
      </c>
      <c r="CD30" s="47">
        <v>14.285714285714286</v>
      </c>
      <c r="CE30" s="47">
        <v>16.666666666666668</v>
      </c>
      <c r="CF30" s="47">
        <v>17.54385964912281</v>
      </c>
      <c r="CG30" s="35"/>
      <c r="CH30" s="35"/>
      <c r="CI30" s="35"/>
      <c r="CJ30" s="35"/>
      <c r="CK30" s="48">
        <v>9.174311926605505</v>
      </c>
      <c r="CL30" s="48">
        <v>9.70873786407767</v>
      </c>
      <c r="CM30" s="48">
        <v>10</v>
      </c>
      <c r="CN30" s="48">
        <v>10.638297872340425</v>
      </c>
      <c r="CO30" s="48">
        <v>8.849557522123893</v>
      </c>
      <c r="CP30" s="27">
        <v>8.849557522123893</v>
      </c>
      <c r="CQ30" s="27">
        <v>8.849557522123893</v>
      </c>
      <c r="CR30" s="48">
        <v>9.00900900900901</v>
      </c>
      <c r="CS30" s="48">
        <v>12.987012987012987</v>
      </c>
      <c r="CT30" s="48">
        <v>17.857142857142858</v>
      </c>
      <c r="CU30" s="48">
        <v>19.607843137254903</v>
      </c>
      <c r="CV30" s="48">
        <v>27.027027027027028</v>
      </c>
      <c r="CW30" s="48">
        <v>12.048192771084338</v>
      </c>
      <c r="CX30" s="48">
        <v>16.129032258064516</v>
      </c>
      <c r="CY30" s="48">
        <v>17.24137931034483</v>
      </c>
      <c r="CZ30" s="48">
        <v>28.571428571428573</v>
      </c>
      <c r="DA30" s="48">
        <v>23.8095238095238</v>
      </c>
      <c r="DB30" s="48">
        <v>38.46153846153846</v>
      </c>
      <c r="DC30" s="48">
        <v>47.61904761904762</v>
      </c>
      <c r="DD30" s="27"/>
      <c r="DE30" s="48">
        <v>23.25581395348837</v>
      </c>
      <c r="DF30" s="48">
        <v>47.61904761904762</v>
      </c>
      <c r="DG30" s="48">
        <v>66.66666666666667</v>
      </c>
      <c r="DH30" s="27"/>
      <c r="DI30" s="27"/>
      <c r="DJ30" s="27"/>
      <c r="DK30" s="27"/>
      <c r="DL30" s="27"/>
      <c r="DM30" s="27"/>
      <c r="DN30" s="27"/>
      <c r="DO30" s="27"/>
      <c r="DP30" s="27"/>
      <c r="DQ30" s="36">
        <f t="shared" si="0"/>
        <v>538.1204127680282</v>
      </c>
      <c r="DR30" s="36">
        <f t="shared" si="1"/>
        <v>808.2693068338474</v>
      </c>
      <c r="DS30" s="36">
        <f t="shared" si="2"/>
        <v>1346.3897196018756</v>
      </c>
      <c r="DT30" s="26"/>
    </row>
    <row r="31" spans="1:123" ht="12.75">
      <c r="A31" s="91">
        <v>15</v>
      </c>
      <c r="B31" s="50">
        <v>2</v>
      </c>
      <c r="C31" s="50" t="s">
        <v>403</v>
      </c>
      <c r="D31" s="7" t="s">
        <v>322</v>
      </c>
      <c r="E31" s="8">
        <v>1987</v>
      </c>
      <c r="F31" s="5">
        <v>1</v>
      </c>
      <c r="G31" s="8" t="s">
        <v>51</v>
      </c>
      <c r="H31" s="8" t="s">
        <v>40</v>
      </c>
      <c r="I31" s="5" t="s">
        <v>41</v>
      </c>
      <c r="J31" s="32">
        <v>7.75</v>
      </c>
      <c r="K31" s="32">
        <v>12.195121951219512</v>
      </c>
      <c r="L31" s="32">
        <v>7.575757575757576</v>
      </c>
      <c r="M31" s="32">
        <v>7.633587786259542</v>
      </c>
      <c r="N31" s="32">
        <v>33.333333333333336</v>
      </c>
      <c r="O31" s="39"/>
      <c r="P31" s="32">
        <v>12.820512820512821</v>
      </c>
      <c r="Q31" s="39"/>
      <c r="R31" s="39"/>
      <c r="S31" s="39"/>
      <c r="T31" s="39"/>
      <c r="U31" s="39"/>
      <c r="V31" s="33">
        <v>11.764705882352942</v>
      </c>
      <c r="W31" s="103">
        <v>7.5758</v>
      </c>
      <c r="X31" s="103">
        <v>9.0909</v>
      </c>
      <c r="Y31" s="33"/>
      <c r="Z31" s="33"/>
      <c r="AA31" s="33">
        <v>35.714285714285715</v>
      </c>
      <c r="AB31" s="33"/>
      <c r="AC31" s="33"/>
      <c r="AD31" s="33"/>
      <c r="AE31" s="33"/>
      <c r="AF31" s="33"/>
      <c r="AG31" s="33"/>
      <c r="AH31" s="102">
        <v>6.993</v>
      </c>
      <c r="AI31" s="102">
        <v>8.2645</v>
      </c>
      <c r="AJ31" s="102">
        <v>11.3636</v>
      </c>
      <c r="AK31" s="102">
        <v>9.434</v>
      </c>
      <c r="AL31" s="102">
        <v>10.3093</v>
      </c>
      <c r="AM31" s="102">
        <v>8.1301</v>
      </c>
      <c r="AN31" s="102">
        <v>7.5758</v>
      </c>
      <c r="AO31" s="34">
        <v>13.88888888888889</v>
      </c>
      <c r="AP31" s="34">
        <v>14.084507042253522</v>
      </c>
      <c r="AQ31" s="34">
        <v>25.641025641025642</v>
      </c>
      <c r="AR31" s="34">
        <v>23.80952380952381</v>
      </c>
      <c r="AS31" s="34"/>
      <c r="AT31" s="34">
        <v>16.949152542372882</v>
      </c>
      <c r="AU31" s="34"/>
      <c r="AV31" s="34"/>
      <c r="AW31" s="34"/>
      <c r="AX31" s="34"/>
      <c r="AY31" s="34"/>
      <c r="AZ31" s="34"/>
      <c r="BA31" s="34"/>
      <c r="BB31" s="47">
        <v>7.936507936507937</v>
      </c>
      <c r="BC31" s="47">
        <v>8.19672131147541</v>
      </c>
      <c r="BD31" s="47">
        <v>8.264462809917354</v>
      </c>
      <c r="BE31" s="47">
        <v>11.11111111111111</v>
      </c>
      <c r="BF31" s="47">
        <v>12.345679012345679</v>
      </c>
      <c r="BG31" s="47">
        <v>14.705882352941176</v>
      </c>
      <c r="BH31" s="47">
        <v>14.705882352941176</v>
      </c>
      <c r="BI31" s="47">
        <v>22.22222222222222</v>
      </c>
      <c r="BJ31" s="35"/>
      <c r="BK31" s="35"/>
      <c r="BL31" s="35"/>
      <c r="BM31" s="35"/>
      <c r="BN31" s="35"/>
      <c r="BO31" s="35"/>
      <c r="BP31" s="35"/>
      <c r="BQ31" s="47">
        <v>12.658227848101266</v>
      </c>
      <c r="BR31" s="47">
        <v>16.39344262295082</v>
      </c>
      <c r="BS31" s="47">
        <v>19.607843137254903</v>
      </c>
      <c r="BT31" s="47">
        <v>21.27659574468085</v>
      </c>
      <c r="BU31" s="47">
        <v>11.11111111111111</v>
      </c>
      <c r="BV31" s="47">
        <v>10.989010989010989</v>
      </c>
      <c r="BW31" s="47">
        <v>11.363636363636363</v>
      </c>
      <c r="BX31" s="47">
        <v>11.627906976744185</v>
      </c>
      <c r="BY31" s="47">
        <v>26.31578947368421</v>
      </c>
      <c r="BZ31" s="47">
        <v>32.25806451612903</v>
      </c>
      <c r="CA31" s="47">
        <v>43.47826086956522</v>
      </c>
      <c r="CB31" s="47">
        <v>55.55555555555556</v>
      </c>
      <c r="CC31" s="47">
        <v>13.157894736842104</v>
      </c>
      <c r="CD31" s="47">
        <v>14.285714285714286</v>
      </c>
      <c r="CE31" s="47">
        <v>16.666666666666668</v>
      </c>
      <c r="CF31" s="47">
        <v>17.54385964912281</v>
      </c>
      <c r="CG31" s="47">
        <v>111.11111111111111</v>
      </c>
      <c r="CH31" s="35"/>
      <c r="CI31" s="35"/>
      <c r="CJ31" s="35"/>
      <c r="CK31" s="48">
        <v>9.174311926605505</v>
      </c>
      <c r="CL31" s="48">
        <v>9.70873786407767</v>
      </c>
      <c r="CM31" s="48">
        <v>10</v>
      </c>
      <c r="CN31" s="48">
        <v>10.638297872340425</v>
      </c>
      <c r="CO31" s="48">
        <v>8.849557522123893</v>
      </c>
      <c r="CP31" s="48">
        <v>8.849557522123893</v>
      </c>
      <c r="CQ31" s="27">
        <v>8.849557522123893</v>
      </c>
      <c r="CR31" s="48">
        <v>9.00900900900901</v>
      </c>
      <c r="CS31" s="48">
        <v>12.987012987012987</v>
      </c>
      <c r="CT31" s="48">
        <v>17.857142857142858</v>
      </c>
      <c r="CU31" s="48">
        <v>19.607843137254903</v>
      </c>
      <c r="CV31" s="48">
        <v>27.027027027027028</v>
      </c>
      <c r="CW31" s="48">
        <v>12.048192771084338</v>
      </c>
      <c r="CX31" s="48">
        <v>16.129032258064516</v>
      </c>
      <c r="CY31" s="48">
        <v>17.24137931034483</v>
      </c>
      <c r="CZ31" s="48">
        <v>28.571428571428573</v>
      </c>
      <c r="DA31" s="48">
        <v>23.80952380952381</v>
      </c>
      <c r="DB31" s="48">
        <v>38.46153846153846</v>
      </c>
      <c r="DC31" s="48">
        <v>47.61904761904762</v>
      </c>
      <c r="DD31" s="48">
        <v>71.42857142857143</v>
      </c>
      <c r="DE31" s="48">
        <v>23.25581395348837</v>
      </c>
      <c r="DF31" s="48">
        <v>47.61904761904762</v>
      </c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36">
        <f t="shared" si="0"/>
        <v>401.3858720972482</v>
      </c>
      <c r="DR31" s="36">
        <f t="shared" si="1"/>
        <v>924.1423227068632</v>
      </c>
      <c r="DS31" s="36">
        <f t="shared" si="2"/>
        <v>1325.5281948041113</v>
      </c>
    </row>
    <row r="32" spans="1:124" ht="12.75">
      <c r="A32" s="90">
        <v>16</v>
      </c>
      <c r="B32" s="49">
        <v>6</v>
      </c>
      <c r="C32" s="5" t="s">
        <v>403</v>
      </c>
      <c r="D32" s="7" t="s">
        <v>110</v>
      </c>
      <c r="E32" s="8">
        <v>1996</v>
      </c>
      <c r="F32" s="5">
        <v>1</v>
      </c>
      <c r="G32" s="8" t="s">
        <v>111</v>
      </c>
      <c r="H32" s="13" t="s">
        <v>112</v>
      </c>
      <c r="I32" s="5" t="s">
        <v>41</v>
      </c>
      <c r="J32" s="32">
        <v>7.75</v>
      </c>
      <c r="K32" s="32">
        <v>12.195121951219512</v>
      </c>
      <c r="L32" s="32">
        <v>7.575757575757576</v>
      </c>
      <c r="M32" s="32">
        <v>7.633587786259542</v>
      </c>
      <c r="N32" s="32"/>
      <c r="O32" s="32"/>
      <c r="P32" s="32"/>
      <c r="Q32" s="32"/>
      <c r="R32" s="32"/>
      <c r="S32" s="32"/>
      <c r="T32" s="32"/>
      <c r="U32" s="32"/>
      <c r="V32" s="33">
        <v>11.764705882352942</v>
      </c>
      <c r="W32" s="103">
        <v>7.5758</v>
      </c>
      <c r="X32" s="103">
        <v>9.0909</v>
      </c>
      <c r="Y32" s="33"/>
      <c r="Z32" s="33"/>
      <c r="AA32" s="33">
        <v>35.714285714285715</v>
      </c>
      <c r="AB32" s="33"/>
      <c r="AC32" s="33"/>
      <c r="AD32" s="33"/>
      <c r="AE32" s="33"/>
      <c r="AF32" s="33"/>
      <c r="AG32" s="33"/>
      <c r="AH32" s="102">
        <v>6.993</v>
      </c>
      <c r="AI32" s="102">
        <v>8.2645</v>
      </c>
      <c r="AJ32" s="102">
        <v>11.3636</v>
      </c>
      <c r="AK32" s="102">
        <v>9.434</v>
      </c>
      <c r="AL32" s="102">
        <v>10.3093</v>
      </c>
      <c r="AM32" s="102">
        <v>8.1301</v>
      </c>
      <c r="AN32" s="102">
        <v>7.5758</v>
      </c>
      <c r="AO32" s="34">
        <v>13.88888888888889</v>
      </c>
      <c r="AP32" s="34">
        <v>14.084507042253522</v>
      </c>
      <c r="AQ32" s="34">
        <v>25.641025641025642</v>
      </c>
      <c r="AR32" s="34"/>
      <c r="AS32" s="34">
        <v>71.42857142857143</v>
      </c>
      <c r="AT32" s="34"/>
      <c r="AU32" s="34"/>
      <c r="AV32" s="34"/>
      <c r="AW32" s="34"/>
      <c r="AX32" s="34"/>
      <c r="AY32" s="34"/>
      <c r="AZ32" s="34"/>
      <c r="BA32" s="34"/>
      <c r="BB32" s="47">
        <v>7.936507936507937</v>
      </c>
      <c r="BC32" s="47">
        <v>8.19672131147541</v>
      </c>
      <c r="BD32" s="47">
        <v>8.264462809917354</v>
      </c>
      <c r="BE32" s="47">
        <v>11.11111111111111</v>
      </c>
      <c r="BF32" s="47">
        <v>12.345679012345679</v>
      </c>
      <c r="BG32" s="47">
        <v>14.705882352941176</v>
      </c>
      <c r="BH32" s="47">
        <v>14.705882352941176</v>
      </c>
      <c r="BI32" s="47">
        <v>22.22222222222222</v>
      </c>
      <c r="BJ32" s="47">
        <v>25.641025641025642</v>
      </c>
      <c r="BK32" s="47">
        <v>18.867924528301888</v>
      </c>
      <c r="BL32" s="35"/>
      <c r="BM32" s="35"/>
      <c r="BN32" s="35"/>
      <c r="BO32" s="35"/>
      <c r="BP32" s="35"/>
      <c r="BQ32" s="47">
        <v>12.658227848101266</v>
      </c>
      <c r="BR32" s="47">
        <v>16.39344262295082</v>
      </c>
      <c r="BS32" s="47">
        <v>19.607843137254903</v>
      </c>
      <c r="BT32" s="47">
        <v>21.27659574468085</v>
      </c>
      <c r="BU32" s="47">
        <v>11.11111111111111</v>
      </c>
      <c r="BV32" s="47">
        <v>10.989010989010989</v>
      </c>
      <c r="BW32" s="47">
        <v>11.363636363636363</v>
      </c>
      <c r="BX32" s="47">
        <v>11.627906976744185</v>
      </c>
      <c r="BY32" s="47">
        <v>26.31578947368421</v>
      </c>
      <c r="BZ32" s="47">
        <v>32.25806451612903</v>
      </c>
      <c r="CA32" s="47">
        <v>43.47826086956522</v>
      </c>
      <c r="CB32" s="47">
        <v>55.55555555555556</v>
      </c>
      <c r="CC32" s="47">
        <v>13.157894736842104</v>
      </c>
      <c r="CD32" s="47">
        <v>14.285714285714286</v>
      </c>
      <c r="CE32" s="47">
        <v>16.666666666666668</v>
      </c>
      <c r="CF32" s="47">
        <v>17.54385964912281</v>
      </c>
      <c r="CG32" s="35"/>
      <c r="CH32" s="35"/>
      <c r="CI32" s="35"/>
      <c r="CJ32" s="35"/>
      <c r="CK32" s="48">
        <v>9.174311926605505</v>
      </c>
      <c r="CL32" s="48">
        <v>9.70873786407767</v>
      </c>
      <c r="CM32" s="48">
        <v>10</v>
      </c>
      <c r="CN32" s="48">
        <v>10.638297872340425</v>
      </c>
      <c r="CO32" s="48">
        <v>8.849557522123893</v>
      </c>
      <c r="CP32" s="27">
        <v>8.849557522123893</v>
      </c>
      <c r="CQ32" s="27">
        <v>8.849557522123893</v>
      </c>
      <c r="CR32" s="48">
        <v>9.00900900900901</v>
      </c>
      <c r="CS32" s="48">
        <v>12.987012987012987</v>
      </c>
      <c r="CT32" s="48">
        <v>17.857142857142858</v>
      </c>
      <c r="CU32" s="48">
        <v>19.607843137254903</v>
      </c>
      <c r="CV32" s="48">
        <v>27.027027027027028</v>
      </c>
      <c r="CW32" s="48">
        <v>12.048192771084338</v>
      </c>
      <c r="CX32" s="48">
        <v>16.129032258064516</v>
      </c>
      <c r="CY32" s="48">
        <v>17.24137931034483</v>
      </c>
      <c r="CZ32" s="48">
        <v>28.571428571428573</v>
      </c>
      <c r="DA32" s="48">
        <v>23.8095238095238</v>
      </c>
      <c r="DB32" s="48">
        <v>38.46153846153846</v>
      </c>
      <c r="DC32" s="48">
        <v>47.61904761904762</v>
      </c>
      <c r="DD32" s="48">
        <v>71.42857142857143</v>
      </c>
      <c r="DE32" s="48">
        <v>23.25581395348837</v>
      </c>
      <c r="DF32" s="48">
        <v>47.61904761904762</v>
      </c>
      <c r="DG32" s="48">
        <v>66.66666666666667</v>
      </c>
      <c r="DH32" s="27"/>
      <c r="DI32" s="27"/>
      <c r="DJ32" s="27"/>
      <c r="DK32" s="27"/>
      <c r="DL32" s="27"/>
      <c r="DM32" s="27"/>
      <c r="DN32" s="27"/>
      <c r="DO32" s="27"/>
      <c r="DP32" s="27"/>
      <c r="DQ32" s="36">
        <f t="shared" si="0"/>
        <v>430.4108711894043</v>
      </c>
      <c r="DR32" s="36">
        <f t="shared" si="1"/>
        <v>879.6978782624187</v>
      </c>
      <c r="DS32" s="36">
        <f t="shared" si="2"/>
        <v>1310.108749451823</v>
      </c>
      <c r="DT32" s="26"/>
    </row>
    <row r="33" spans="1:124" ht="12.75">
      <c r="A33" s="91">
        <v>17</v>
      </c>
      <c r="B33" s="13">
        <v>4</v>
      </c>
      <c r="C33" s="51" t="s">
        <v>403</v>
      </c>
      <c r="D33" s="7" t="s">
        <v>60</v>
      </c>
      <c r="E33" s="8">
        <v>1977</v>
      </c>
      <c r="F33" s="8" t="s">
        <v>6</v>
      </c>
      <c r="G33" s="8" t="s">
        <v>8</v>
      </c>
      <c r="H33" s="16" t="s">
        <v>15</v>
      </c>
      <c r="I33" s="5" t="s">
        <v>16</v>
      </c>
      <c r="J33" s="37">
        <v>7.75</v>
      </c>
      <c r="K33" s="32">
        <v>12.195121951219512</v>
      </c>
      <c r="L33" s="32">
        <v>7.575757575757576</v>
      </c>
      <c r="M33" s="32">
        <v>7.633587786259542</v>
      </c>
      <c r="N33" s="32">
        <v>33.333333333333336</v>
      </c>
      <c r="O33" s="32">
        <v>25.641025641025642</v>
      </c>
      <c r="P33" s="42"/>
      <c r="Q33" s="42"/>
      <c r="R33" s="42"/>
      <c r="S33" s="42"/>
      <c r="T33" s="42"/>
      <c r="U33" s="42"/>
      <c r="V33" s="33">
        <v>11.764705882352942</v>
      </c>
      <c r="W33" s="103">
        <v>7.5758</v>
      </c>
      <c r="X33" s="103">
        <v>9.0909</v>
      </c>
      <c r="Y33" s="33"/>
      <c r="Z33" s="33"/>
      <c r="AA33" s="33"/>
      <c r="AB33" s="33"/>
      <c r="AC33" s="33"/>
      <c r="AD33" s="33"/>
      <c r="AE33" s="33"/>
      <c r="AF33" s="33"/>
      <c r="AG33" s="33"/>
      <c r="AH33" s="102">
        <v>6.993</v>
      </c>
      <c r="AI33" s="102">
        <v>8.2645</v>
      </c>
      <c r="AJ33" s="102">
        <v>11.3636</v>
      </c>
      <c r="AK33" s="102">
        <v>9.434</v>
      </c>
      <c r="AL33" s="34"/>
      <c r="AM33" s="34"/>
      <c r="AN33" s="34"/>
      <c r="AO33" s="34">
        <v>13.88888888888889</v>
      </c>
      <c r="AP33" s="34">
        <v>14.084507042253522</v>
      </c>
      <c r="AQ33" s="34">
        <v>25.641025641025642</v>
      </c>
      <c r="AR33" s="34">
        <v>23.80952380952381</v>
      </c>
      <c r="AS33" s="34"/>
      <c r="AT33" s="34">
        <v>16.949152542372882</v>
      </c>
      <c r="AU33" s="34">
        <v>34.48275862068966</v>
      </c>
      <c r="AV33" s="34"/>
      <c r="AW33" s="34"/>
      <c r="AX33" s="34"/>
      <c r="AY33" s="34"/>
      <c r="AZ33" s="34"/>
      <c r="BA33" s="34"/>
      <c r="BB33" s="47">
        <v>7.936507936507937</v>
      </c>
      <c r="BC33" s="47">
        <v>8.19672131147541</v>
      </c>
      <c r="BD33" s="47">
        <v>8.264462809917354</v>
      </c>
      <c r="BE33" s="47">
        <v>11.11111111111111</v>
      </c>
      <c r="BF33" s="47">
        <v>12.345679012345679</v>
      </c>
      <c r="BG33" s="47">
        <v>14.705882352941176</v>
      </c>
      <c r="BH33" s="47">
        <v>14.705882352941176</v>
      </c>
      <c r="BI33" s="47">
        <v>22.22222222222222</v>
      </c>
      <c r="BJ33" s="47">
        <v>25.641025641025642</v>
      </c>
      <c r="BK33" s="47">
        <v>18.867924528301888</v>
      </c>
      <c r="BL33" s="35"/>
      <c r="BM33" s="47">
        <v>34.48275862068966</v>
      </c>
      <c r="BN33" s="35"/>
      <c r="BO33" s="35"/>
      <c r="BP33" s="35"/>
      <c r="BQ33" s="47">
        <v>12.658227848101266</v>
      </c>
      <c r="BR33" s="47">
        <v>16.39344262295082</v>
      </c>
      <c r="BS33" s="47">
        <v>19.607843137254903</v>
      </c>
      <c r="BT33" s="47">
        <v>21.27659574468085</v>
      </c>
      <c r="BU33" s="35"/>
      <c r="BV33" s="35"/>
      <c r="BW33" s="35"/>
      <c r="BX33" s="35"/>
      <c r="BY33" s="47">
        <v>26.31578947368421</v>
      </c>
      <c r="BZ33" s="47">
        <v>32.25806451612903</v>
      </c>
      <c r="CA33" s="47">
        <v>43.47826086956522</v>
      </c>
      <c r="CB33" s="47">
        <v>55.55555555555556</v>
      </c>
      <c r="CC33" s="47">
        <v>13.157894736842104</v>
      </c>
      <c r="CD33" s="47">
        <v>14.285714285714286</v>
      </c>
      <c r="CE33" s="47">
        <v>16.666666666666668</v>
      </c>
      <c r="CF33" s="47">
        <v>17.54385964912281</v>
      </c>
      <c r="CG33" s="35"/>
      <c r="CH33" s="35"/>
      <c r="CI33" s="35"/>
      <c r="CJ33" s="35"/>
      <c r="CK33" s="27"/>
      <c r="CL33" s="27"/>
      <c r="CM33" s="27"/>
      <c r="CN33" s="27"/>
      <c r="CO33" s="27"/>
      <c r="CP33" s="27"/>
      <c r="CQ33" s="27"/>
      <c r="CR33" s="27"/>
      <c r="CS33" s="48">
        <v>12.987012987012987</v>
      </c>
      <c r="CT33" s="48">
        <v>17.857142857142858</v>
      </c>
      <c r="CU33" s="48">
        <v>19.607843137254903</v>
      </c>
      <c r="CV33" s="48">
        <v>27.027027027027028</v>
      </c>
      <c r="CW33" s="48">
        <v>12.048192771084338</v>
      </c>
      <c r="CX33" s="48">
        <v>16.129032258064516</v>
      </c>
      <c r="CY33" s="48">
        <v>17.24137931034483</v>
      </c>
      <c r="CZ33" s="48">
        <v>28.571428571428573</v>
      </c>
      <c r="DA33" s="48">
        <v>23.80952380952381</v>
      </c>
      <c r="DB33" s="48">
        <v>38.46153846153846</v>
      </c>
      <c r="DC33" s="48">
        <v>47.61904761904762</v>
      </c>
      <c r="DD33" s="48">
        <v>71.42857142857143</v>
      </c>
      <c r="DE33" s="48">
        <v>23.25581395348837</v>
      </c>
      <c r="DF33" s="48">
        <v>47.61904761904762</v>
      </c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36">
        <f t="shared" si="0"/>
        <v>465.9513666141821</v>
      </c>
      <c r="DR33" s="36">
        <f t="shared" si="1"/>
        <v>692.8605169168451</v>
      </c>
      <c r="DS33" s="36">
        <f t="shared" si="2"/>
        <v>1158.8118835310272</v>
      </c>
      <c r="DT33" s="26"/>
    </row>
    <row r="34" spans="1:125" ht="12.75">
      <c r="A34" s="90">
        <v>18</v>
      </c>
      <c r="B34" s="49">
        <v>8</v>
      </c>
      <c r="C34" s="5" t="s">
        <v>403</v>
      </c>
      <c r="D34" s="7" t="s">
        <v>284</v>
      </c>
      <c r="E34" s="5">
        <v>1989</v>
      </c>
      <c r="F34" s="5" t="s">
        <v>6</v>
      </c>
      <c r="G34" s="5" t="s">
        <v>8</v>
      </c>
      <c r="H34" s="16" t="s">
        <v>15</v>
      </c>
      <c r="I34" s="5" t="s">
        <v>16</v>
      </c>
      <c r="J34" s="37">
        <v>7.75</v>
      </c>
      <c r="K34" s="32">
        <v>12.195121951219512</v>
      </c>
      <c r="L34" s="32">
        <v>7.575757575757576</v>
      </c>
      <c r="M34" s="32">
        <v>7.633587786259542</v>
      </c>
      <c r="N34" s="32"/>
      <c r="O34" s="32"/>
      <c r="P34" s="32"/>
      <c r="Q34" s="32"/>
      <c r="R34" s="32"/>
      <c r="S34" s="32"/>
      <c r="T34" s="32"/>
      <c r="U34" s="32"/>
      <c r="V34" s="33">
        <v>11.764705882352942</v>
      </c>
      <c r="W34" s="103">
        <v>7.5758</v>
      </c>
      <c r="X34" s="103">
        <v>9.0909</v>
      </c>
      <c r="Y34" s="44"/>
      <c r="Z34" s="44"/>
      <c r="AA34" s="44"/>
      <c r="AB34" s="44"/>
      <c r="AC34" s="44"/>
      <c r="AD34" s="44"/>
      <c r="AE34" s="44"/>
      <c r="AF34" s="44"/>
      <c r="AG34" s="44"/>
      <c r="AH34" s="102">
        <v>6.993</v>
      </c>
      <c r="AI34" s="102">
        <v>8.2645</v>
      </c>
      <c r="AJ34" s="102">
        <v>11.3636</v>
      </c>
      <c r="AK34" s="102">
        <v>9.434</v>
      </c>
      <c r="AL34" s="102">
        <v>10.3093</v>
      </c>
      <c r="AM34" s="102">
        <v>8.1301</v>
      </c>
      <c r="AN34" s="102">
        <v>7.5758</v>
      </c>
      <c r="AO34" s="34">
        <v>13.88888888888889</v>
      </c>
      <c r="AP34" s="34">
        <v>14.084507042253522</v>
      </c>
      <c r="AQ34" s="34">
        <v>25.641025641025642</v>
      </c>
      <c r="AR34" s="34"/>
      <c r="AS34" s="34"/>
      <c r="AT34" s="34">
        <v>16.949152542372882</v>
      </c>
      <c r="AU34" s="34"/>
      <c r="AV34" s="34"/>
      <c r="AW34" s="34"/>
      <c r="AX34" s="34"/>
      <c r="AY34" s="34"/>
      <c r="AZ34" s="34"/>
      <c r="BA34" s="34"/>
      <c r="BB34" s="47">
        <v>7.936507936507937</v>
      </c>
      <c r="BC34" s="47">
        <v>8.19672131147541</v>
      </c>
      <c r="BD34" s="47">
        <v>8.264462809917354</v>
      </c>
      <c r="BE34" s="47">
        <v>11.11111111111111</v>
      </c>
      <c r="BF34" s="47">
        <v>12.345679012345679</v>
      </c>
      <c r="BG34" s="47">
        <v>14.705882352941176</v>
      </c>
      <c r="BH34" s="47">
        <v>14.705882352941176</v>
      </c>
      <c r="BI34" s="35"/>
      <c r="BJ34" s="47">
        <v>25.641025641025642</v>
      </c>
      <c r="BK34" s="47">
        <v>18.867924528301888</v>
      </c>
      <c r="BL34" s="35"/>
      <c r="BM34" s="35"/>
      <c r="BN34" s="35"/>
      <c r="BO34" s="35"/>
      <c r="BP34" s="35"/>
      <c r="BQ34" s="47">
        <v>12.658227848101266</v>
      </c>
      <c r="BR34" s="47">
        <v>16.39344262295082</v>
      </c>
      <c r="BS34" s="47">
        <v>19.607843137254903</v>
      </c>
      <c r="BT34" s="47">
        <v>21.27659574468085</v>
      </c>
      <c r="BU34" s="47">
        <v>11.11111111111111</v>
      </c>
      <c r="BV34" s="47">
        <v>10.989010989010989</v>
      </c>
      <c r="BW34" s="47">
        <v>11.363636363636363</v>
      </c>
      <c r="BX34" s="47">
        <v>11.627906976744185</v>
      </c>
      <c r="BY34" s="47">
        <v>26.31578947368421</v>
      </c>
      <c r="BZ34" s="47">
        <v>32.25806451612903</v>
      </c>
      <c r="CA34" s="47">
        <v>43.47826086956522</v>
      </c>
      <c r="CB34" s="47">
        <v>55.55555555555556</v>
      </c>
      <c r="CC34" s="47">
        <v>13.157894736842104</v>
      </c>
      <c r="CD34" s="47">
        <v>14.285714285714286</v>
      </c>
      <c r="CE34" s="47">
        <v>16.666666666666668</v>
      </c>
      <c r="CF34" s="47">
        <v>17.54385964912281</v>
      </c>
      <c r="CG34" s="35"/>
      <c r="CH34" s="35"/>
      <c r="CI34" s="35"/>
      <c r="CJ34" s="35"/>
      <c r="CK34" s="48">
        <v>9.174311926605505</v>
      </c>
      <c r="CL34" s="48">
        <v>9.70873786407767</v>
      </c>
      <c r="CM34" s="48">
        <v>10</v>
      </c>
      <c r="CN34" s="48">
        <v>10.638297872340425</v>
      </c>
      <c r="CO34" s="48">
        <v>8.849557522123893</v>
      </c>
      <c r="CP34" s="27">
        <v>8.849557522123893</v>
      </c>
      <c r="CQ34" s="27">
        <v>8.849557522123893</v>
      </c>
      <c r="CR34" s="48">
        <v>9.00900900900901</v>
      </c>
      <c r="CS34" s="48">
        <v>12.987012987012987</v>
      </c>
      <c r="CT34" s="48">
        <v>17.857142857142858</v>
      </c>
      <c r="CU34" s="48">
        <v>19.607843137254903</v>
      </c>
      <c r="CV34" s="48">
        <v>27.027027027027028</v>
      </c>
      <c r="CW34" s="48">
        <v>12.048192771084338</v>
      </c>
      <c r="CX34" s="48">
        <v>16.129032258064516</v>
      </c>
      <c r="CY34" s="48">
        <v>17.24137931034483</v>
      </c>
      <c r="CZ34" s="48">
        <v>28.571428571428573</v>
      </c>
      <c r="DA34" s="48">
        <v>23.8095238095238</v>
      </c>
      <c r="DB34" s="48">
        <v>38.46153846153846</v>
      </c>
      <c r="DC34" s="48">
        <v>47.61904761904762</v>
      </c>
      <c r="DD34" s="27"/>
      <c r="DE34" s="48">
        <v>23.25581395348837</v>
      </c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36">
        <f t="shared" si="0"/>
        <v>317.9949443666979</v>
      </c>
      <c r="DR34" s="36">
        <f t="shared" si="1"/>
        <v>693.9835925481332</v>
      </c>
      <c r="DS34" s="36">
        <f t="shared" si="2"/>
        <v>1011.978536914831</v>
      </c>
      <c r="DT34" s="26"/>
      <c r="DU34" s="26"/>
    </row>
    <row r="35" spans="1:123" ht="12.75">
      <c r="A35" s="91">
        <v>19</v>
      </c>
      <c r="B35" s="50">
        <v>2</v>
      </c>
      <c r="C35" s="51" t="s">
        <v>403</v>
      </c>
      <c r="D35" s="7" t="s">
        <v>73</v>
      </c>
      <c r="E35" s="8">
        <v>1978</v>
      </c>
      <c r="F35" s="8" t="s">
        <v>6</v>
      </c>
      <c r="G35" s="8" t="s">
        <v>74</v>
      </c>
      <c r="H35" s="16" t="s">
        <v>15</v>
      </c>
      <c r="I35" s="5" t="s">
        <v>16</v>
      </c>
      <c r="J35" s="32">
        <v>7.75</v>
      </c>
      <c r="K35" s="32">
        <v>12.195121951219512</v>
      </c>
      <c r="L35" s="32">
        <v>7.575757575757576</v>
      </c>
      <c r="M35" s="32">
        <v>7.633587786259542</v>
      </c>
      <c r="N35" s="32">
        <v>33.333333333333336</v>
      </c>
      <c r="O35" s="32">
        <v>25.641025641025642</v>
      </c>
      <c r="P35" s="32">
        <v>12.820512820512821</v>
      </c>
      <c r="Q35" s="32"/>
      <c r="R35" s="32"/>
      <c r="S35" s="32"/>
      <c r="T35" s="32"/>
      <c r="U35" s="32"/>
      <c r="V35" s="33">
        <v>11.764705882352942</v>
      </c>
      <c r="W35" s="103">
        <v>7.5758</v>
      </c>
      <c r="X35" s="103">
        <v>9.0909</v>
      </c>
      <c r="Y35" s="33">
        <v>33.333333333333336</v>
      </c>
      <c r="Z35" s="33">
        <v>58.8235294117647</v>
      </c>
      <c r="AA35" s="33">
        <v>35.714285714285715</v>
      </c>
      <c r="AB35" s="33"/>
      <c r="AC35" s="33">
        <v>100</v>
      </c>
      <c r="AD35" s="33"/>
      <c r="AE35" s="33"/>
      <c r="AF35" s="33"/>
      <c r="AG35" s="33"/>
      <c r="AH35" s="102">
        <v>6.993</v>
      </c>
      <c r="AI35" s="102">
        <v>8.2645</v>
      </c>
      <c r="AJ35" s="102">
        <v>11.3636</v>
      </c>
      <c r="AK35" s="102">
        <v>9.434</v>
      </c>
      <c r="AL35" s="102">
        <v>10.3093</v>
      </c>
      <c r="AM35" s="102">
        <v>8.1301</v>
      </c>
      <c r="AN35" s="102">
        <v>7.5758</v>
      </c>
      <c r="AO35" s="34">
        <v>13.88888888888889</v>
      </c>
      <c r="AP35" s="34">
        <v>14.084507042253522</v>
      </c>
      <c r="AQ35" s="34">
        <v>25.641025641025642</v>
      </c>
      <c r="AR35" s="34">
        <v>23.80952380952381</v>
      </c>
      <c r="AS35" s="34">
        <v>71.42857142857143</v>
      </c>
      <c r="AT35" s="34">
        <v>16.949152542372882</v>
      </c>
      <c r="AU35" s="34">
        <v>34.48275862068966</v>
      </c>
      <c r="AV35" s="34"/>
      <c r="AW35" s="34"/>
      <c r="AX35" s="34"/>
      <c r="AY35" s="34"/>
      <c r="AZ35" s="34"/>
      <c r="BA35" s="46">
        <v>55.55555555555556</v>
      </c>
      <c r="BB35" s="47">
        <v>7.936507936507937</v>
      </c>
      <c r="BC35" s="47">
        <v>8.19672131147541</v>
      </c>
      <c r="BD35" s="47">
        <v>8.264462809917354</v>
      </c>
      <c r="BE35" s="47">
        <v>11.11111111111111</v>
      </c>
      <c r="BF35" s="47">
        <v>12.345679012345679</v>
      </c>
      <c r="BG35" s="47">
        <v>14.705882352941176</v>
      </c>
      <c r="BH35" s="47">
        <v>14.705882352941176</v>
      </c>
      <c r="BI35" s="47">
        <v>22.22222222222222</v>
      </c>
      <c r="BJ35" s="47">
        <v>25.641025641025642</v>
      </c>
      <c r="BK35" s="47">
        <v>18.867924528301888</v>
      </c>
      <c r="BL35" s="35"/>
      <c r="BM35" s="47">
        <v>34.48275862068966</v>
      </c>
      <c r="BN35" s="35"/>
      <c r="BO35" s="35"/>
      <c r="BP35" s="47">
        <v>76.92307692307692</v>
      </c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36">
        <f t="shared" si="0"/>
        <v>936.5654318012827</v>
      </c>
      <c r="DR35" s="36">
        <f t="shared" si="1"/>
        <v>0</v>
      </c>
      <c r="DS35" s="36">
        <f t="shared" si="2"/>
        <v>936.5654318012827</v>
      </c>
    </row>
    <row r="36" spans="1:124" ht="12.75">
      <c r="A36" s="90">
        <v>20</v>
      </c>
      <c r="B36" s="13">
        <v>5</v>
      </c>
      <c r="C36" s="5" t="s">
        <v>403</v>
      </c>
      <c r="D36" s="7" t="s">
        <v>100</v>
      </c>
      <c r="E36" s="8">
        <v>1977</v>
      </c>
      <c r="F36" s="5" t="s">
        <v>6</v>
      </c>
      <c r="G36" s="8" t="s">
        <v>90</v>
      </c>
      <c r="H36" s="8" t="s">
        <v>15</v>
      </c>
      <c r="I36" s="5" t="s">
        <v>41</v>
      </c>
      <c r="J36" s="32">
        <v>7.75</v>
      </c>
      <c r="K36" s="32">
        <v>12.195121951219512</v>
      </c>
      <c r="L36" s="32">
        <v>7.575757575757576</v>
      </c>
      <c r="M36" s="32">
        <v>7.633587786259542</v>
      </c>
      <c r="N36" s="41"/>
      <c r="O36" s="41"/>
      <c r="P36" s="41"/>
      <c r="Q36" s="41"/>
      <c r="R36" s="41"/>
      <c r="S36" s="41"/>
      <c r="T36" s="41"/>
      <c r="U36" s="41"/>
      <c r="V36" s="33">
        <v>11.764705882352942</v>
      </c>
      <c r="W36" s="103">
        <v>7.5758</v>
      </c>
      <c r="X36" s="103">
        <v>9.0909</v>
      </c>
      <c r="Y36" s="33"/>
      <c r="Z36" s="33"/>
      <c r="AA36" s="33"/>
      <c r="AB36" s="33"/>
      <c r="AC36" s="33"/>
      <c r="AD36" s="33"/>
      <c r="AE36" s="33"/>
      <c r="AF36" s="33"/>
      <c r="AG36" s="33"/>
      <c r="AH36" s="102">
        <v>6.993</v>
      </c>
      <c r="AI36" s="102">
        <v>8.2645</v>
      </c>
      <c r="AJ36" s="102">
        <v>11.3636</v>
      </c>
      <c r="AK36" s="102">
        <v>9.434</v>
      </c>
      <c r="AL36" s="102">
        <v>10.3093</v>
      </c>
      <c r="AM36" s="102">
        <v>8.1301</v>
      </c>
      <c r="AN36" s="102">
        <v>7.5758</v>
      </c>
      <c r="AO36" s="34">
        <v>13.88888888888889</v>
      </c>
      <c r="AP36" s="34">
        <v>14.084507042253522</v>
      </c>
      <c r="AQ36" s="34">
        <v>25.641025641025642</v>
      </c>
      <c r="AR36" s="34"/>
      <c r="AS36" s="34"/>
      <c r="AT36" s="34">
        <v>16.949152542372882</v>
      </c>
      <c r="AU36" s="34"/>
      <c r="AV36" s="34"/>
      <c r="AW36" s="34"/>
      <c r="AX36" s="34"/>
      <c r="AY36" s="34"/>
      <c r="AZ36" s="34"/>
      <c r="BA36" s="34"/>
      <c r="BB36" s="47">
        <v>7.936507936507937</v>
      </c>
      <c r="BC36" s="47">
        <v>8.19672131147541</v>
      </c>
      <c r="BD36" s="47">
        <v>8.264462809917354</v>
      </c>
      <c r="BE36" s="47">
        <v>11.11111111111111</v>
      </c>
      <c r="BF36" s="47">
        <v>12.345679012345679</v>
      </c>
      <c r="BG36" s="47">
        <v>14.705882352941176</v>
      </c>
      <c r="BH36" s="47">
        <v>14.705882352941176</v>
      </c>
      <c r="BI36" s="47">
        <v>22.22222222222222</v>
      </c>
      <c r="BJ36" s="47">
        <v>25.641025641025642</v>
      </c>
      <c r="BK36" s="47">
        <v>18.867924528301888</v>
      </c>
      <c r="BL36" s="35"/>
      <c r="BM36" s="35"/>
      <c r="BN36" s="35"/>
      <c r="BO36" s="35"/>
      <c r="BP36" s="35"/>
      <c r="BQ36" s="47">
        <v>12.658227848101266</v>
      </c>
      <c r="BR36" s="47">
        <v>16.39344262295082</v>
      </c>
      <c r="BS36" s="47">
        <v>19.607843137254903</v>
      </c>
      <c r="BT36" s="47">
        <v>21.27659574468085</v>
      </c>
      <c r="BU36" s="47">
        <v>11.11111111111111</v>
      </c>
      <c r="BV36" s="47">
        <v>10.989010989010989</v>
      </c>
      <c r="BW36" s="47">
        <v>11.363636363636363</v>
      </c>
      <c r="BX36" s="47">
        <v>11.627906976744185</v>
      </c>
      <c r="BY36" s="47">
        <v>26.31578947368421</v>
      </c>
      <c r="BZ36" s="47">
        <v>32.25806451612903</v>
      </c>
      <c r="CA36" s="47">
        <v>43.47826086956522</v>
      </c>
      <c r="CB36" s="35"/>
      <c r="CC36" s="47">
        <v>13.157894736842104</v>
      </c>
      <c r="CD36" s="47">
        <v>14.285714285714286</v>
      </c>
      <c r="CE36" s="35"/>
      <c r="CF36" s="35"/>
      <c r="CG36" s="35"/>
      <c r="CH36" s="35"/>
      <c r="CI36" s="35"/>
      <c r="CJ36" s="35"/>
      <c r="CK36" s="48">
        <v>9.174311926605505</v>
      </c>
      <c r="CL36" s="48">
        <v>9.70873786407767</v>
      </c>
      <c r="CM36" s="48">
        <v>10</v>
      </c>
      <c r="CN36" s="48">
        <v>10.638297872340425</v>
      </c>
      <c r="CO36" s="48">
        <v>8.849557522123893</v>
      </c>
      <c r="CP36" s="27">
        <v>8.849557522123893</v>
      </c>
      <c r="CQ36" s="27">
        <v>8.849557522123893</v>
      </c>
      <c r="CR36" s="48">
        <v>9.00900900900901</v>
      </c>
      <c r="CS36" s="48">
        <v>12.987012987012987</v>
      </c>
      <c r="CT36" s="48">
        <v>17.857142857142858</v>
      </c>
      <c r="CU36" s="48">
        <v>19.607843137254903</v>
      </c>
      <c r="CV36" s="48">
        <v>27.027027027027028</v>
      </c>
      <c r="CW36" s="48">
        <v>12.048192771084338</v>
      </c>
      <c r="CX36" s="48">
        <v>16.129032258064516</v>
      </c>
      <c r="CY36" s="48">
        <v>17.24137931034483</v>
      </c>
      <c r="CZ36" s="48">
        <v>28.571428571428573</v>
      </c>
      <c r="DA36" s="48">
        <v>23.8095238095238</v>
      </c>
      <c r="DB36" s="48">
        <v>38.46153846153846</v>
      </c>
      <c r="DC36" s="27"/>
      <c r="DD36" s="27"/>
      <c r="DE36" s="48">
        <v>23.25581395348837</v>
      </c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36">
        <f t="shared" si="0"/>
        <v>340.2171665889201</v>
      </c>
      <c r="DR36" s="36">
        <f t="shared" si="1"/>
        <v>556.5984630577404</v>
      </c>
      <c r="DS36" s="36">
        <f t="shared" si="2"/>
        <v>896.8156296466606</v>
      </c>
      <c r="DT36" s="26"/>
    </row>
    <row r="37" spans="1:124" ht="12.75">
      <c r="A37" s="91">
        <v>21</v>
      </c>
      <c r="B37" s="49">
        <v>5</v>
      </c>
      <c r="C37" s="51" t="s">
        <v>403</v>
      </c>
      <c r="D37" s="7" t="s">
        <v>92</v>
      </c>
      <c r="E37" s="8">
        <v>1975</v>
      </c>
      <c r="F37" s="5">
        <v>2</v>
      </c>
      <c r="G37" s="8" t="s">
        <v>90</v>
      </c>
      <c r="H37" s="8" t="s">
        <v>15</v>
      </c>
      <c r="I37" s="5" t="s">
        <v>41</v>
      </c>
      <c r="J37" s="32">
        <v>7.75</v>
      </c>
      <c r="K37" s="32">
        <v>12.195121951219512</v>
      </c>
      <c r="L37" s="32">
        <v>7.575757575757576</v>
      </c>
      <c r="M37" s="32">
        <v>7.633587786259542</v>
      </c>
      <c r="N37" s="32">
        <v>33.333333333333336</v>
      </c>
      <c r="O37" s="32">
        <v>25.641025641025642</v>
      </c>
      <c r="P37" s="32">
        <v>12.820512820512821</v>
      </c>
      <c r="Q37" s="41"/>
      <c r="R37" s="41"/>
      <c r="S37" s="41"/>
      <c r="T37" s="41"/>
      <c r="U37" s="41"/>
      <c r="V37" s="33">
        <v>11.764705882352942</v>
      </c>
      <c r="W37" s="103">
        <v>7.5758</v>
      </c>
      <c r="X37" s="103">
        <v>9.0909</v>
      </c>
      <c r="Y37" s="33"/>
      <c r="Z37" s="33"/>
      <c r="AA37" s="33"/>
      <c r="AB37" s="33"/>
      <c r="AC37" s="33"/>
      <c r="AD37" s="33"/>
      <c r="AE37" s="33"/>
      <c r="AF37" s="33"/>
      <c r="AG37" s="33"/>
      <c r="AH37" s="102">
        <v>6.993</v>
      </c>
      <c r="AI37" s="102">
        <v>8.2645</v>
      </c>
      <c r="AJ37" s="102">
        <v>11.3636</v>
      </c>
      <c r="AK37" s="102">
        <v>9.434</v>
      </c>
      <c r="AL37" s="102">
        <v>10.3093</v>
      </c>
      <c r="AM37" s="102">
        <v>8.1301</v>
      </c>
      <c r="AN37" s="102">
        <v>7.5758</v>
      </c>
      <c r="AO37" s="34">
        <v>13.88888888888889</v>
      </c>
      <c r="AP37" s="34">
        <v>14.084507042253522</v>
      </c>
      <c r="AQ37" s="34"/>
      <c r="AR37" s="34">
        <v>23.80952380952381</v>
      </c>
      <c r="AS37" s="34"/>
      <c r="AT37" s="34">
        <v>16.949152542372882</v>
      </c>
      <c r="AU37" s="34"/>
      <c r="AV37" s="34"/>
      <c r="AW37" s="34"/>
      <c r="AX37" s="34"/>
      <c r="AY37" s="34"/>
      <c r="AZ37" s="34"/>
      <c r="BA37" s="34"/>
      <c r="BB37" s="47">
        <v>7.936507936507937</v>
      </c>
      <c r="BC37" s="47">
        <v>8.19672131147541</v>
      </c>
      <c r="BD37" s="47">
        <v>8.264462809917354</v>
      </c>
      <c r="BE37" s="47">
        <v>11.11111111111111</v>
      </c>
      <c r="BF37" s="47">
        <v>12.345679012345679</v>
      </c>
      <c r="BG37" s="47">
        <v>14.705882352941176</v>
      </c>
      <c r="BH37" s="47">
        <v>14.705882352941176</v>
      </c>
      <c r="BI37" s="47">
        <v>22.22222222222222</v>
      </c>
      <c r="BJ37" s="47">
        <v>25.641025641025642</v>
      </c>
      <c r="BK37" s="47">
        <v>18.867924528301888</v>
      </c>
      <c r="BL37" s="35"/>
      <c r="BM37" s="35"/>
      <c r="BN37" s="35"/>
      <c r="BO37" s="35"/>
      <c r="BP37" s="35"/>
      <c r="BQ37" s="47">
        <v>12.658227848101266</v>
      </c>
      <c r="BR37" s="47">
        <v>16.39344262295082</v>
      </c>
      <c r="BS37" s="47">
        <v>19.607843137254903</v>
      </c>
      <c r="BT37" s="47">
        <v>21.27659574468085</v>
      </c>
      <c r="BU37" s="47">
        <v>11.11111111111111</v>
      </c>
      <c r="BV37" s="47">
        <v>10.989010989010989</v>
      </c>
      <c r="BW37" s="47">
        <v>11.363636363636363</v>
      </c>
      <c r="BX37" s="47">
        <v>11.627906976744185</v>
      </c>
      <c r="BY37" s="47">
        <v>26.31578947368421</v>
      </c>
      <c r="BZ37" s="47">
        <v>32.25806451612903</v>
      </c>
      <c r="CA37" s="35"/>
      <c r="CB37" s="35"/>
      <c r="CC37" s="47">
        <v>13.157894736842104</v>
      </c>
      <c r="CD37" s="47">
        <v>14.285714285714286</v>
      </c>
      <c r="CE37" s="47">
        <v>16.666666666666668</v>
      </c>
      <c r="CF37" s="47">
        <v>17.54385964912281</v>
      </c>
      <c r="CG37" s="35"/>
      <c r="CH37" s="35"/>
      <c r="CI37" s="35"/>
      <c r="CJ37" s="35"/>
      <c r="CK37" s="48">
        <v>9.174311926605505</v>
      </c>
      <c r="CL37" s="48">
        <v>9.70873786407767</v>
      </c>
      <c r="CM37" s="48">
        <v>10</v>
      </c>
      <c r="CN37" s="48">
        <v>10.638297872340425</v>
      </c>
      <c r="CO37" s="48">
        <v>8.849557522123893</v>
      </c>
      <c r="CP37" s="27">
        <v>8.849557522123893</v>
      </c>
      <c r="CQ37" s="27">
        <v>8.849557522123893</v>
      </c>
      <c r="CR37" s="48">
        <v>9.00900900900901</v>
      </c>
      <c r="CS37" s="48">
        <v>12.987012987012987</v>
      </c>
      <c r="CT37" s="48">
        <v>17.857142857142858</v>
      </c>
      <c r="CU37" s="48">
        <v>19.607843137254903</v>
      </c>
      <c r="CV37" s="48">
        <v>27.027027027027028</v>
      </c>
      <c r="CW37" s="48">
        <v>12.048192771084338</v>
      </c>
      <c r="CX37" s="48">
        <v>16.129032258064516</v>
      </c>
      <c r="CY37" s="48">
        <v>17.24137931034483</v>
      </c>
      <c r="CZ37" s="48">
        <v>28.571428571428573</v>
      </c>
      <c r="DA37" s="27"/>
      <c r="DB37" s="27"/>
      <c r="DC37" s="27"/>
      <c r="DD37" s="27"/>
      <c r="DE37" s="48">
        <v>23.25581395348837</v>
      </c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36">
        <f t="shared" si="0"/>
        <v>410.18053655229</v>
      </c>
      <c r="DR37" s="36">
        <f t="shared" si="1"/>
        <v>485.0596662329023</v>
      </c>
      <c r="DS37" s="36">
        <f t="shared" si="2"/>
        <v>895.2402027851923</v>
      </c>
      <c r="DT37" s="26"/>
    </row>
    <row r="38" spans="1:123" ht="12.75">
      <c r="A38" s="90">
        <v>22</v>
      </c>
      <c r="B38" s="49">
        <v>7</v>
      </c>
      <c r="C38" s="5" t="s">
        <v>403</v>
      </c>
      <c r="D38" s="7" t="s">
        <v>203</v>
      </c>
      <c r="E38" s="8">
        <v>1996</v>
      </c>
      <c r="F38" s="5">
        <v>1</v>
      </c>
      <c r="G38" s="5" t="s">
        <v>201</v>
      </c>
      <c r="H38" s="13" t="s">
        <v>112</v>
      </c>
      <c r="I38" s="5" t="s">
        <v>41</v>
      </c>
      <c r="J38" s="32">
        <v>7.75</v>
      </c>
      <c r="K38" s="32">
        <v>12.195121951219512</v>
      </c>
      <c r="L38" s="32">
        <v>7.575757575757576</v>
      </c>
      <c r="M38" s="32">
        <v>7.633587786259542</v>
      </c>
      <c r="N38" s="39"/>
      <c r="O38" s="39"/>
      <c r="P38" s="32">
        <v>12.820512820512821</v>
      </c>
      <c r="Q38" s="39"/>
      <c r="R38" s="39"/>
      <c r="S38" s="39"/>
      <c r="T38" s="39"/>
      <c r="U38" s="39"/>
      <c r="V38" s="33">
        <v>11.764705882352942</v>
      </c>
      <c r="W38" s="103">
        <v>7.5758</v>
      </c>
      <c r="X38" s="103">
        <v>9.0909</v>
      </c>
      <c r="Y38" s="43"/>
      <c r="Z38" s="43"/>
      <c r="AA38" s="43"/>
      <c r="AB38" s="43"/>
      <c r="AC38" s="43"/>
      <c r="AD38" s="43"/>
      <c r="AE38" s="43"/>
      <c r="AF38" s="43"/>
      <c r="AG38" s="43"/>
      <c r="AH38" s="102">
        <v>6.993</v>
      </c>
      <c r="AI38" s="102">
        <v>8.2645</v>
      </c>
      <c r="AJ38" s="102">
        <v>11.3636</v>
      </c>
      <c r="AK38" s="102">
        <v>9.434</v>
      </c>
      <c r="AL38" s="102">
        <v>10.3093</v>
      </c>
      <c r="AM38" s="102">
        <v>8.1301</v>
      </c>
      <c r="AN38" s="102">
        <v>7.5758</v>
      </c>
      <c r="AO38" s="34">
        <v>13.88888888888889</v>
      </c>
      <c r="AP38" s="34">
        <v>14.084507042253522</v>
      </c>
      <c r="AQ38" s="34"/>
      <c r="AR38" s="34"/>
      <c r="AS38" s="34"/>
      <c r="AT38" s="34">
        <v>16.949152542372882</v>
      </c>
      <c r="AU38" s="34"/>
      <c r="AV38" s="34"/>
      <c r="AW38" s="34"/>
      <c r="AX38" s="34"/>
      <c r="AY38" s="34"/>
      <c r="AZ38" s="34"/>
      <c r="BA38" s="34"/>
      <c r="BB38" s="47">
        <v>7.936507936507937</v>
      </c>
      <c r="BC38" s="47">
        <v>8.19672131147541</v>
      </c>
      <c r="BD38" s="47">
        <v>8.264462809917354</v>
      </c>
      <c r="BE38" s="47">
        <v>11.11111111111111</v>
      </c>
      <c r="BF38" s="47">
        <v>12.345679012345679</v>
      </c>
      <c r="BG38" s="47">
        <v>14.705882352941176</v>
      </c>
      <c r="BH38" s="47">
        <v>14.705882352941176</v>
      </c>
      <c r="BI38" s="35"/>
      <c r="BJ38" s="47">
        <v>25.641025641025642</v>
      </c>
      <c r="BK38" s="47">
        <v>18.867924528301888</v>
      </c>
      <c r="BL38" s="35"/>
      <c r="BM38" s="35"/>
      <c r="BN38" s="35"/>
      <c r="BO38" s="35"/>
      <c r="BP38" s="35"/>
      <c r="BQ38" s="47">
        <v>12.658227848101266</v>
      </c>
      <c r="BR38" s="47">
        <v>16.39344262295082</v>
      </c>
      <c r="BS38" s="47">
        <v>19.607843137254903</v>
      </c>
      <c r="BT38" s="47">
        <v>21.27659574468085</v>
      </c>
      <c r="BU38" s="47">
        <v>11.11111111111111</v>
      </c>
      <c r="BV38" s="47">
        <v>10.989010989010989</v>
      </c>
      <c r="BW38" s="47">
        <v>11.363636363636363</v>
      </c>
      <c r="BX38" s="47">
        <v>11.627906976744185</v>
      </c>
      <c r="BY38" s="47">
        <v>26.31578947368421</v>
      </c>
      <c r="BZ38" s="47">
        <v>32.25806451612903</v>
      </c>
      <c r="CA38" s="47">
        <v>43.47826086956522</v>
      </c>
      <c r="CB38" s="35"/>
      <c r="CC38" s="35"/>
      <c r="CD38" s="35"/>
      <c r="CE38" s="35"/>
      <c r="CF38" s="35"/>
      <c r="CG38" s="35"/>
      <c r="CH38" s="35"/>
      <c r="CI38" s="35"/>
      <c r="CJ38" s="35"/>
      <c r="CK38" s="48">
        <v>9.174311926605505</v>
      </c>
      <c r="CL38" s="48">
        <v>9.70873786407767</v>
      </c>
      <c r="CM38" s="48">
        <v>10</v>
      </c>
      <c r="CN38" s="48">
        <v>10.638297872340425</v>
      </c>
      <c r="CO38" s="48">
        <v>8.849557522123893</v>
      </c>
      <c r="CP38" s="27">
        <v>8.849557522123893</v>
      </c>
      <c r="CQ38" s="27">
        <v>8.849557522123893</v>
      </c>
      <c r="CR38" s="48">
        <v>9.00900900900901</v>
      </c>
      <c r="CS38" s="48">
        <v>12.987012987012987</v>
      </c>
      <c r="CT38" s="48">
        <v>17.857142857142858</v>
      </c>
      <c r="CU38" s="48">
        <v>19.607843137254903</v>
      </c>
      <c r="CV38" s="48">
        <v>27.027027027027028</v>
      </c>
      <c r="CW38" s="48">
        <v>12.048192771084338</v>
      </c>
      <c r="CX38" s="48">
        <v>16.129032258064516</v>
      </c>
      <c r="CY38" s="48">
        <v>17.24137931034483</v>
      </c>
      <c r="CZ38" s="48">
        <v>28.571428571428573</v>
      </c>
      <c r="DA38" s="48">
        <v>23.8095238095238</v>
      </c>
      <c r="DB38" s="27"/>
      <c r="DC38" s="27"/>
      <c r="DD38" s="27"/>
      <c r="DE38" s="48">
        <v>23.25581395348837</v>
      </c>
      <c r="DF38" s="48">
        <v>47.61904761904762</v>
      </c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36">
        <f t="shared" si="0"/>
        <v>305.174431546185</v>
      </c>
      <c r="DR38" s="36">
        <f t="shared" si="1"/>
        <v>538.312363192693</v>
      </c>
      <c r="DS38" s="36">
        <f t="shared" si="2"/>
        <v>843.4867947388781</v>
      </c>
    </row>
    <row r="39" spans="1:124" ht="12.75">
      <c r="A39" s="91">
        <v>23</v>
      </c>
      <c r="B39" s="13">
        <v>5</v>
      </c>
      <c r="C39" s="51" t="s">
        <v>403</v>
      </c>
      <c r="D39" s="7" t="s">
        <v>87</v>
      </c>
      <c r="E39" s="5">
        <v>1990</v>
      </c>
      <c r="F39" s="16" t="s">
        <v>6</v>
      </c>
      <c r="G39" s="8" t="s">
        <v>5</v>
      </c>
      <c r="H39" s="16" t="s">
        <v>15</v>
      </c>
      <c r="I39" s="5" t="s">
        <v>41</v>
      </c>
      <c r="J39" s="37">
        <v>7.75</v>
      </c>
      <c r="K39" s="32">
        <v>12.195121951219512</v>
      </c>
      <c r="L39" s="32">
        <v>7.575757575757576</v>
      </c>
      <c r="M39" s="32">
        <v>7.633587786259542</v>
      </c>
      <c r="N39" s="41"/>
      <c r="O39" s="41"/>
      <c r="P39" s="41"/>
      <c r="Q39" s="41"/>
      <c r="R39" s="41"/>
      <c r="S39" s="41"/>
      <c r="T39" s="41"/>
      <c r="U39" s="41"/>
      <c r="V39" s="33">
        <v>11.764705882352942</v>
      </c>
      <c r="W39" s="103">
        <v>7.5758</v>
      </c>
      <c r="X39" s="103">
        <v>9.0909</v>
      </c>
      <c r="Y39" s="33">
        <v>33.333333333333336</v>
      </c>
      <c r="Z39" s="33"/>
      <c r="AA39" s="33">
        <v>35.714285714285715</v>
      </c>
      <c r="AB39" s="33"/>
      <c r="AC39" s="33"/>
      <c r="AD39" s="33"/>
      <c r="AE39" s="33"/>
      <c r="AF39" s="33"/>
      <c r="AG39" s="33"/>
      <c r="AH39" s="102">
        <v>6.993</v>
      </c>
      <c r="AI39" s="102">
        <v>8.2645</v>
      </c>
      <c r="AJ39" s="102">
        <v>11.3636</v>
      </c>
      <c r="AK39" s="102">
        <v>9.434</v>
      </c>
      <c r="AL39" s="102">
        <v>10.3093</v>
      </c>
      <c r="AM39" s="102">
        <v>8.1301</v>
      </c>
      <c r="AN39" s="102">
        <v>7.5758</v>
      </c>
      <c r="AO39" s="34">
        <v>13.88888888888889</v>
      </c>
      <c r="AP39" s="34">
        <v>14.084507042253522</v>
      </c>
      <c r="AQ39" s="34">
        <v>25.641025641025642</v>
      </c>
      <c r="AR39" s="34">
        <v>23.80952380952381</v>
      </c>
      <c r="AS39" s="34"/>
      <c r="AT39" s="34">
        <v>16.949152542372882</v>
      </c>
      <c r="AU39" s="34">
        <v>34.48275862068966</v>
      </c>
      <c r="AV39" s="34"/>
      <c r="AW39" s="34"/>
      <c r="AX39" s="34"/>
      <c r="AY39" s="34"/>
      <c r="AZ39" s="34"/>
      <c r="BA39" s="34"/>
      <c r="BB39" s="47">
        <v>7.936507936507937</v>
      </c>
      <c r="BC39" s="47">
        <v>8.19672131147541</v>
      </c>
      <c r="BD39" s="47">
        <v>8.264462809917354</v>
      </c>
      <c r="BE39" s="47">
        <v>11.11111111111111</v>
      </c>
      <c r="BF39" s="47">
        <v>12.345679012345679</v>
      </c>
      <c r="BG39" s="47">
        <v>14.705882352941176</v>
      </c>
      <c r="BH39" s="47">
        <v>14.705882352941176</v>
      </c>
      <c r="BI39" s="47">
        <v>22.22222222222222</v>
      </c>
      <c r="BJ39" s="47">
        <v>25.641025641025642</v>
      </c>
      <c r="BK39" s="47">
        <v>18.867924528301888</v>
      </c>
      <c r="BL39" s="35"/>
      <c r="BM39" s="35"/>
      <c r="BN39" s="35"/>
      <c r="BO39" s="35"/>
      <c r="BP39" s="35"/>
      <c r="BQ39" s="47">
        <v>12.658227848101266</v>
      </c>
      <c r="BR39" s="47">
        <v>16.39344262295082</v>
      </c>
      <c r="BS39" s="47">
        <v>19.607843137254903</v>
      </c>
      <c r="BT39" s="47">
        <v>21.27659574468085</v>
      </c>
      <c r="BU39" s="47">
        <v>11.11111111111111</v>
      </c>
      <c r="BV39" s="47">
        <v>10.989010989010989</v>
      </c>
      <c r="BW39" s="47">
        <v>11.363636363636363</v>
      </c>
      <c r="BX39" s="47">
        <v>11.627906976744185</v>
      </c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48">
        <v>9.174311926605505</v>
      </c>
      <c r="CL39" s="48">
        <v>9.70873786407767</v>
      </c>
      <c r="CM39" s="48">
        <v>10</v>
      </c>
      <c r="CN39" s="48">
        <v>10.638297872340425</v>
      </c>
      <c r="CO39" s="48">
        <v>8.849557522123893</v>
      </c>
      <c r="CP39" s="27">
        <v>8.849557522123893</v>
      </c>
      <c r="CQ39" s="27">
        <v>8.849557522123893</v>
      </c>
      <c r="CR39" s="48">
        <v>9.00900900900901</v>
      </c>
      <c r="CS39" s="48">
        <v>12.987012987012987</v>
      </c>
      <c r="CT39" s="48">
        <v>17.857142857142858</v>
      </c>
      <c r="CU39" s="48">
        <v>19.607843137254903</v>
      </c>
      <c r="CV39" s="48">
        <v>27.027027027027028</v>
      </c>
      <c r="CW39" s="48">
        <v>12.048192771084338</v>
      </c>
      <c r="CX39" s="48">
        <v>16.129032258064516</v>
      </c>
      <c r="CY39" s="48">
        <v>17.24137931034483</v>
      </c>
      <c r="CZ39" s="48">
        <v>28.571428571428573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36">
        <f t="shared" si="0"/>
        <v>467.55706806675255</v>
      </c>
      <c r="DR39" s="36">
        <f t="shared" si="1"/>
        <v>341.5758629512548</v>
      </c>
      <c r="DS39" s="36">
        <f t="shared" si="2"/>
        <v>809.1329310180074</v>
      </c>
      <c r="DT39" s="26"/>
    </row>
    <row r="40" spans="1:124" ht="12.75">
      <c r="A40" s="90">
        <v>24</v>
      </c>
      <c r="B40" s="49">
        <v>4</v>
      </c>
      <c r="C40" s="5" t="s">
        <v>403</v>
      </c>
      <c r="D40" s="7" t="s">
        <v>208</v>
      </c>
      <c r="E40" s="8">
        <v>1961</v>
      </c>
      <c r="F40" s="5" t="s">
        <v>6</v>
      </c>
      <c r="G40" s="8" t="s">
        <v>7</v>
      </c>
      <c r="H40" s="13" t="s">
        <v>56</v>
      </c>
      <c r="I40" s="8" t="s">
        <v>41</v>
      </c>
      <c r="J40" s="32">
        <v>7.75</v>
      </c>
      <c r="K40" s="32">
        <v>12.195121951219512</v>
      </c>
      <c r="L40" s="32">
        <v>7.575757575757576</v>
      </c>
      <c r="M40" s="32">
        <v>7.633587786259542</v>
      </c>
      <c r="N40" s="42"/>
      <c r="O40" s="42"/>
      <c r="P40" s="42"/>
      <c r="Q40" s="42"/>
      <c r="R40" s="42"/>
      <c r="S40" s="42"/>
      <c r="T40" s="42"/>
      <c r="U40" s="42"/>
      <c r="V40" s="33">
        <v>11.764705882352942</v>
      </c>
      <c r="W40" s="103">
        <v>7.5758</v>
      </c>
      <c r="X40" s="103">
        <v>9.0909</v>
      </c>
      <c r="Y40" s="33"/>
      <c r="Z40" s="33"/>
      <c r="AA40" s="33"/>
      <c r="AB40" s="33"/>
      <c r="AC40" s="33"/>
      <c r="AD40" s="33"/>
      <c r="AE40" s="33"/>
      <c r="AF40" s="33"/>
      <c r="AG40" s="33"/>
      <c r="AH40" s="102">
        <v>6.993</v>
      </c>
      <c r="AI40" s="102">
        <v>8.2645</v>
      </c>
      <c r="AJ40" s="102">
        <v>11.3636</v>
      </c>
      <c r="AK40" s="102">
        <v>9.434</v>
      </c>
      <c r="AL40" s="102">
        <v>10.3093</v>
      </c>
      <c r="AM40" s="102">
        <v>8.1301</v>
      </c>
      <c r="AN40" s="102">
        <v>7.5758</v>
      </c>
      <c r="AO40" s="34">
        <v>13.88888888888889</v>
      </c>
      <c r="AP40" s="34">
        <v>14.084507042253522</v>
      </c>
      <c r="AQ40" s="34"/>
      <c r="AR40" s="34">
        <v>23.80952380952381</v>
      </c>
      <c r="AS40" s="34"/>
      <c r="AT40" s="34">
        <v>16.949152542372882</v>
      </c>
      <c r="AU40" s="34"/>
      <c r="AV40" s="34"/>
      <c r="AW40" s="34"/>
      <c r="AX40" s="34"/>
      <c r="AY40" s="34"/>
      <c r="AZ40" s="34"/>
      <c r="BA40" s="34"/>
      <c r="BB40" s="47">
        <v>7.936507936507937</v>
      </c>
      <c r="BC40" s="47">
        <v>8.19672131147541</v>
      </c>
      <c r="BD40" s="47">
        <v>8.264462809917354</v>
      </c>
      <c r="BE40" s="47">
        <v>11.11111111111111</v>
      </c>
      <c r="BF40" s="47">
        <v>12.345679012345679</v>
      </c>
      <c r="BG40" s="47">
        <v>14.705882352941176</v>
      </c>
      <c r="BH40" s="47">
        <v>14.705882352941176</v>
      </c>
      <c r="BI40" s="35"/>
      <c r="BJ40" s="47">
        <v>25.641025641025642</v>
      </c>
      <c r="BK40" s="47">
        <v>18.867924528301888</v>
      </c>
      <c r="BL40" s="35"/>
      <c r="BM40" s="35"/>
      <c r="BN40" s="35"/>
      <c r="BO40" s="35"/>
      <c r="BP40" s="35"/>
      <c r="BQ40" s="47">
        <v>12.658227848101266</v>
      </c>
      <c r="BR40" s="47">
        <v>16.39344262295082</v>
      </c>
      <c r="BS40" s="47">
        <v>19.607843137254903</v>
      </c>
      <c r="BT40" s="47">
        <v>21.27659574468085</v>
      </c>
      <c r="BU40" s="47">
        <v>11.11111111111111</v>
      </c>
      <c r="BV40" s="47">
        <v>10.989010989010989</v>
      </c>
      <c r="BW40" s="47">
        <v>11.363636363636363</v>
      </c>
      <c r="BX40" s="47">
        <v>11.627906976744185</v>
      </c>
      <c r="BY40" s="47">
        <v>26.31578947368421</v>
      </c>
      <c r="BZ40" s="47">
        <v>32.25806451612903</v>
      </c>
      <c r="CA40" s="35"/>
      <c r="CB40" s="35"/>
      <c r="CC40" s="47">
        <v>13.157894736842104</v>
      </c>
      <c r="CD40" s="47">
        <v>14.285714285714286</v>
      </c>
      <c r="CE40" s="47">
        <v>16.666666666666668</v>
      </c>
      <c r="CF40" s="47">
        <v>17.54385964912281</v>
      </c>
      <c r="CG40" s="35"/>
      <c r="CH40" s="35"/>
      <c r="CI40" s="35"/>
      <c r="CJ40" s="35"/>
      <c r="CK40" s="48">
        <v>9.174311926605505</v>
      </c>
      <c r="CL40" s="48">
        <v>9.70873786407767</v>
      </c>
      <c r="CM40" s="48">
        <v>10</v>
      </c>
      <c r="CN40" s="48">
        <v>10.638297872340425</v>
      </c>
      <c r="CO40" s="48">
        <v>8.849557522123893</v>
      </c>
      <c r="CP40" s="27">
        <v>8.849557522123893</v>
      </c>
      <c r="CQ40" s="27">
        <v>8.849557522123893</v>
      </c>
      <c r="CR40" s="48">
        <v>9.00900900900901</v>
      </c>
      <c r="CS40" s="48">
        <v>12.987012987012987</v>
      </c>
      <c r="CT40" s="48">
        <v>17.857142857142858</v>
      </c>
      <c r="CU40" s="48">
        <v>19.607843137254903</v>
      </c>
      <c r="CV40" s="48">
        <v>27.027027027027028</v>
      </c>
      <c r="CW40" s="48">
        <v>12.048192771084338</v>
      </c>
      <c r="CX40" s="48">
        <v>16.129032258064516</v>
      </c>
      <c r="CY40" s="48">
        <v>17.24137931034483</v>
      </c>
      <c r="CZ40" s="48">
        <v>28.571428571428573</v>
      </c>
      <c r="DA40" s="27"/>
      <c r="DB40" s="27"/>
      <c r="DC40" s="27"/>
      <c r="DD40" s="27"/>
      <c r="DE40" s="48">
        <v>23.25581395348837</v>
      </c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36">
        <f t="shared" si="0"/>
        <v>316.16344253519605</v>
      </c>
      <c r="DR40" s="36">
        <f t="shared" si="1"/>
        <v>485.0596662329023</v>
      </c>
      <c r="DS40" s="36">
        <f t="shared" si="2"/>
        <v>801.2231087680984</v>
      </c>
      <c r="DT40" s="26"/>
    </row>
    <row r="41" spans="1:124" ht="12.75">
      <c r="A41" s="91">
        <v>25</v>
      </c>
      <c r="B41" s="49">
        <v>4</v>
      </c>
      <c r="C41" s="51" t="s">
        <v>403</v>
      </c>
      <c r="D41" s="7" t="s">
        <v>325</v>
      </c>
      <c r="E41" s="8">
        <v>1977</v>
      </c>
      <c r="F41" s="5" t="s">
        <v>68</v>
      </c>
      <c r="G41" s="8" t="s">
        <v>8</v>
      </c>
      <c r="H41" s="13" t="s">
        <v>35</v>
      </c>
      <c r="I41" s="8" t="s">
        <v>16</v>
      </c>
      <c r="J41" s="32">
        <v>7.75</v>
      </c>
      <c r="K41" s="32">
        <v>12.195121951219512</v>
      </c>
      <c r="L41" s="32">
        <v>7.575757575757576</v>
      </c>
      <c r="M41" s="32">
        <v>7.633587786259542</v>
      </c>
      <c r="N41" s="32">
        <v>33.333333333333336</v>
      </c>
      <c r="O41" s="32">
        <v>25.641025641025642</v>
      </c>
      <c r="P41" s="32">
        <v>12.820512820512821</v>
      </c>
      <c r="Q41" s="42"/>
      <c r="R41" s="42"/>
      <c r="S41" s="42"/>
      <c r="T41" s="42"/>
      <c r="U41" s="42"/>
      <c r="V41" s="33"/>
      <c r="W41" s="105"/>
      <c r="X41" s="105"/>
      <c r="Y41" s="33"/>
      <c r="Z41" s="33"/>
      <c r="AA41" s="33"/>
      <c r="AB41" s="33"/>
      <c r="AC41" s="33"/>
      <c r="AD41" s="33"/>
      <c r="AE41" s="33"/>
      <c r="AF41" s="33"/>
      <c r="AG41" s="33"/>
      <c r="AH41" s="102">
        <v>6.993</v>
      </c>
      <c r="AI41" s="102">
        <v>8.2645</v>
      </c>
      <c r="AJ41" s="102">
        <v>11.3636</v>
      </c>
      <c r="AK41" s="102">
        <v>9.434</v>
      </c>
      <c r="AL41" s="102">
        <v>10.3093</v>
      </c>
      <c r="AM41" s="102">
        <v>8.1301</v>
      </c>
      <c r="AN41" s="102">
        <v>7.5758</v>
      </c>
      <c r="AO41" s="34">
        <v>13.88888888888889</v>
      </c>
      <c r="AP41" s="34">
        <v>14.084507042253522</v>
      </c>
      <c r="AQ41" s="34">
        <v>25.641025641025642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47">
        <v>7.936507936507937</v>
      </c>
      <c r="BC41" s="47">
        <v>8.19672131147541</v>
      </c>
      <c r="BD41" s="47">
        <v>8.264462809917354</v>
      </c>
      <c r="BE41" s="47">
        <v>11.11111111111111</v>
      </c>
      <c r="BF41" s="47">
        <v>12.345679012345679</v>
      </c>
      <c r="BG41" s="47">
        <v>14.705882352941176</v>
      </c>
      <c r="BH41" s="47">
        <v>14.705882352941176</v>
      </c>
      <c r="BI41" s="47">
        <v>22.22222222222222</v>
      </c>
      <c r="BJ41" s="47">
        <v>25.641025641025642</v>
      </c>
      <c r="BK41" s="47">
        <v>18.867924528301888</v>
      </c>
      <c r="BL41" s="35"/>
      <c r="BM41" s="47">
        <v>34.48275862068966</v>
      </c>
      <c r="BN41" s="35"/>
      <c r="BO41" s="35"/>
      <c r="BP41" s="47">
        <v>76.92307692307692</v>
      </c>
      <c r="BQ41" s="47">
        <v>12.658227848101266</v>
      </c>
      <c r="BR41" s="47">
        <v>16.39344262295082</v>
      </c>
      <c r="BS41" s="47">
        <v>19.607843137254903</v>
      </c>
      <c r="BT41" s="47">
        <v>21.27659574468085</v>
      </c>
      <c r="BU41" s="35"/>
      <c r="BV41" s="35"/>
      <c r="BW41" s="35"/>
      <c r="BX41" s="35"/>
      <c r="BY41" s="47">
        <v>26.31578947368421</v>
      </c>
      <c r="BZ41" s="47">
        <v>32.25806451612903</v>
      </c>
      <c r="CA41" s="47">
        <v>43.47826086956522</v>
      </c>
      <c r="CB41" s="47">
        <v>55.55555555555556</v>
      </c>
      <c r="CC41" s="47">
        <v>13.157894736842104</v>
      </c>
      <c r="CD41" s="47">
        <v>14.285714285714286</v>
      </c>
      <c r="CE41" s="47">
        <v>16.666666666666668</v>
      </c>
      <c r="CF41" s="47">
        <v>17.54385964912281</v>
      </c>
      <c r="CG41" s="35"/>
      <c r="CH41" s="35"/>
      <c r="CI41" s="35"/>
      <c r="CJ41" s="35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36">
        <f t="shared" si="0"/>
        <v>478.03731550283254</v>
      </c>
      <c r="DR41" s="36">
        <f t="shared" si="1"/>
        <v>289.1979151062677</v>
      </c>
      <c r="DS41" s="36">
        <f t="shared" si="2"/>
        <v>767.2352306091002</v>
      </c>
      <c r="DT41" s="26"/>
    </row>
    <row r="42" spans="1:123" ht="12.75">
      <c r="A42" s="90">
        <v>26</v>
      </c>
      <c r="B42" s="13">
        <v>3</v>
      </c>
      <c r="C42" s="5" t="s">
        <v>403</v>
      </c>
      <c r="D42" s="7" t="s">
        <v>241</v>
      </c>
      <c r="E42" s="5">
        <v>1991</v>
      </c>
      <c r="F42" s="5" t="s">
        <v>6</v>
      </c>
      <c r="G42" s="5" t="s">
        <v>28</v>
      </c>
      <c r="H42" s="5" t="s">
        <v>15</v>
      </c>
      <c r="I42" s="5" t="s">
        <v>16</v>
      </c>
      <c r="J42" s="37">
        <v>7.75</v>
      </c>
      <c r="K42" s="32">
        <v>12.195121951219512</v>
      </c>
      <c r="L42" s="32">
        <v>7.575757575757576</v>
      </c>
      <c r="M42" s="32">
        <v>7.633587786259542</v>
      </c>
      <c r="N42" s="41"/>
      <c r="O42" s="41"/>
      <c r="P42" s="32">
        <v>12.820512820512821</v>
      </c>
      <c r="Q42" s="41"/>
      <c r="R42" s="41"/>
      <c r="S42" s="41"/>
      <c r="T42" s="41"/>
      <c r="U42" s="41"/>
      <c r="V42" s="33">
        <v>11.764705882352942</v>
      </c>
      <c r="W42" s="103">
        <v>7.5758</v>
      </c>
      <c r="X42" s="103">
        <v>9.0909</v>
      </c>
      <c r="Y42" s="33"/>
      <c r="Z42" s="33"/>
      <c r="AA42" s="33"/>
      <c r="AB42" s="33"/>
      <c r="AC42" s="33"/>
      <c r="AD42" s="33"/>
      <c r="AE42" s="33"/>
      <c r="AF42" s="33"/>
      <c r="AG42" s="33"/>
      <c r="AH42" s="102">
        <v>6.993</v>
      </c>
      <c r="AI42" s="102">
        <v>8.2645</v>
      </c>
      <c r="AJ42" s="102">
        <v>11.3636</v>
      </c>
      <c r="AK42" s="102">
        <v>9.434</v>
      </c>
      <c r="AL42" s="102">
        <v>10.3093</v>
      </c>
      <c r="AM42" s="102">
        <v>8.1301</v>
      </c>
      <c r="AN42" s="102">
        <v>7.5758</v>
      </c>
      <c r="AO42" s="34">
        <v>13.88888888888889</v>
      </c>
      <c r="AP42" s="34">
        <v>14.084507042253522</v>
      </c>
      <c r="AQ42" s="34">
        <v>25.641025641025642</v>
      </c>
      <c r="AR42" s="34"/>
      <c r="AS42" s="34"/>
      <c r="AT42" s="34">
        <v>16.949152542372882</v>
      </c>
      <c r="AU42" s="34"/>
      <c r="AV42" s="34"/>
      <c r="AW42" s="34"/>
      <c r="AX42" s="34"/>
      <c r="AY42" s="34"/>
      <c r="AZ42" s="34"/>
      <c r="BA42" s="34"/>
      <c r="BB42" s="47">
        <v>7.936507936507937</v>
      </c>
      <c r="BC42" s="47">
        <v>8.19672131147541</v>
      </c>
      <c r="BD42" s="47">
        <v>8.264462809917354</v>
      </c>
      <c r="BE42" s="47">
        <v>11.11111111111111</v>
      </c>
      <c r="BF42" s="47">
        <v>12.345679012345679</v>
      </c>
      <c r="BG42" s="47">
        <v>14.705882352941176</v>
      </c>
      <c r="BH42" s="47">
        <v>14.705882352941176</v>
      </c>
      <c r="BI42" s="47">
        <v>22.22222222222222</v>
      </c>
      <c r="BJ42" s="47">
        <v>25.641025641025642</v>
      </c>
      <c r="BK42" s="47">
        <v>18.867924528301888</v>
      </c>
      <c r="BL42" s="35"/>
      <c r="BM42" s="35"/>
      <c r="BN42" s="35"/>
      <c r="BO42" s="35"/>
      <c r="BP42" s="35"/>
      <c r="BQ42" s="47">
        <v>12.658227848101266</v>
      </c>
      <c r="BR42" s="47">
        <v>16.39344262295082</v>
      </c>
      <c r="BS42" s="47">
        <v>19.607843137254903</v>
      </c>
      <c r="BT42" s="47">
        <v>21.27659574468085</v>
      </c>
      <c r="BU42" s="47">
        <v>11.11111111111111</v>
      </c>
      <c r="BV42" s="47">
        <v>10.989010989010989</v>
      </c>
      <c r="BW42" s="47">
        <v>11.363636363636363</v>
      </c>
      <c r="BX42" s="47">
        <v>11.627906976744185</v>
      </c>
      <c r="BY42" s="35"/>
      <c r="BZ42" s="35"/>
      <c r="CA42" s="35"/>
      <c r="CB42" s="35"/>
      <c r="CC42" s="47">
        <v>13.157894736842104</v>
      </c>
      <c r="CD42" s="47">
        <v>14.285714285714286</v>
      </c>
      <c r="CE42" s="47">
        <v>16.666666666666668</v>
      </c>
      <c r="CF42" s="47">
        <v>17.54385964912281</v>
      </c>
      <c r="CG42" s="35"/>
      <c r="CH42" s="35"/>
      <c r="CI42" s="35"/>
      <c r="CJ42" s="35"/>
      <c r="CK42" s="48">
        <v>9.174311926605505</v>
      </c>
      <c r="CL42" s="48">
        <v>9.70873786407767</v>
      </c>
      <c r="CM42" s="48">
        <v>10</v>
      </c>
      <c r="CN42" s="48">
        <v>10.638297872340425</v>
      </c>
      <c r="CO42" s="48">
        <v>8.849557522123893</v>
      </c>
      <c r="CP42" s="27">
        <v>8.849557522123893</v>
      </c>
      <c r="CQ42" s="27">
        <v>8.849557522123893</v>
      </c>
      <c r="CR42" s="48">
        <v>9.00900900900901</v>
      </c>
      <c r="CS42" s="48">
        <v>12.987012987012987</v>
      </c>
      <c r="CT42" s="48">
        <v>17.857142857142858</v>
      </c>
      <c r="CU42" s="48">
        <v>19.607843137254903</v>
      </c>
      <c r="CV42" s="48">
        <v>27.027027027027028</v>
      </c>
      <c r="CW42" s="48">
        <v>12.048192771084338</v>
      </c>
      <c r="CX42" s="48">
        <v>16.129032258064516</v>
      </c>
      <c r="CY42" s="48">
        <v>17.24137931034483</v>
      </c>
      <c r="CZ42" s="48">
        <v>28.571428571428573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36">
        <f t="shared" si="0"/>
        <v>353.0376794094329</v>
      </c>
      <c r="DR42" s="36">
        <f t="shared" si="1"/>
        <v>403.22999828960064</v>
      </c>
      <c r="DS42" s="36">
        <f t="shared" si="2"/>
        <v>756.2676776990336</v>
      </c>
    </row>
    <row r="43" spans="1:124" ht="12.75">
      <c r="A43" s="91">
        <v>27</v>
      </c>
      <c r="B43" s="49">
        <v>6</v>
      </c>
      <c r="C43" s="51" t="s">
        <v>403</v>
      </c>
      <c r="D43" s="7" t="s">
        <v>181</v>
      </c>
      <c r="E43" s="8">
        <v>1986</v>
      </c>
      <c r="F43" s="5">
        <v>2</v>
      </c>
      <c r="G43" s="8" t="s">
        <v>5</v>
      </c>
      <c r="H43" s="16" t="s">
        <v>15</v>
      </c>
      <c r="I43" s="5" t="s">
        <v>41</v>
      </c>
      <c r="J43" s="32">
        <v>7.75</v>
      </c>
      <c r="K43" s="32">
        <v>12.195121951219512</v>
      </c>
      <c r="L43" s="32">
        <v>7.575757575757576</v>
      </c>
      <c r="M43" s="32">
        <v>7.633587786259542</v>
      </c>
      <c r="N43" s="32">
        <v>33.333333333333336</v>
      </c>
      <c r="O43" s="32">
        <v>25.641025641025642</v>
      </c>
      <c r="P43" s="32">
        <v>12.820512820512821</v>
      </c>
      <c r="Q43" s="32">
        <v>76.9230769230769</v>
      </c>
      <c r="R43" s="32">
        <v>111.11111111111111</v>
      </c>
      <c r="S43" s="32"/>
      <c r="T43" s="32"/>
      <c r="U43" s="32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102">
        <v>6.993</v>
      </c>
      <c r="AI43" s="102">
        <v>8.2645</v>
      </c>
      <c r="AJ43" s="102">
        <v>11.3636</v>
      </c>
      <c r="AK43" s="102">
        <v>9.434</v>
      </c>
      <c r="AL43" s="102">
        <v>10.3093</v>
      </c>
      <c r="AM43" s="102">
        <v>8.1301</v>
      </c>
      <c r="AN43" s="102">
        <v>7.5758</v>
      </c>
      <c r="AO43" s="34">
        <v>13.88888888888889</v>
      </c>
      <c r="AP43" s="34">
        <v>14.084507042253522</v>
      </c>
      <c r="AQ43" s="34">
        <v>25.641025641025642</v>
      </c>
      <c r="AR43" s="34">
        <v>23.80952380952381</v>
      </c>
      <c r="AS43" s="34">
        <v>71.42857142857143</v>
      </c>
      <c r="AT43" s="34">
        <v>16.949152542372882</v>
      </c>
      <c r="AU43" s="34">
        <v>34.48275862068966</v>
      </c>
      <c r="AV43" s="34"/>
      <c r="AW43" s="34">
        <v>142.85714285714286</v>
      </c>
      <c r="AX43" s="34"/>
      <c r="AY43" s="34"/>
      <c r="AZ43" s="34"/>
      <c r="BA43" s="46">
        <v>55.55555555555556</v>
      </c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36">
        <f t="shared" si="0"/>
        <v>755.7509535283208</v>
      </c>
      <c r="DR43" s="36">
        <f t="shared" si="1"/>
        <v>0</v>
      </c>
      <c r="DS43" s="36">
        <f t="shared" si="2"/>
        <v>755.7509535283208</v>
      </c>
      <c r="DT43" s="26"/>
    </row>
    <row r="44" spans="1:123" ht="12.75">
      <c r="A44" s="90">
        <v>28</v>
      </c>
      <c r="B44" s="49">
        <v>7</v>
      </c>
      <c r="C44" s="5" t="s">
        <v>403</v>
      </c>
      <c r="D44" s="7" t="s">
        <v>253</v>
      </c>
      <c r="E44" s="8">
        <v>1993</v>
      </c>
      <c r="F44" s="5" t="s">
        <v>4</v>
      </c>
      <c r="G44" s="5" t="s">
        <v>201</v>
      </c>
      <c r="H44" s="5" t="s">
        <v>48</v>
      </c>
      <c r="I44" s="5" t="s">
        <v>41</v>
      </c>
      <c r="J44" s="32">
        <v>7.75</v>
      </c>
      <c r="K44" s="39"/>
      <c r="L44" s="32">
        <v>7.575757575757576</v>
      </c>
      <c r="M44" s="32">
        <v>7.633587786259542</v>
      </c>
      <c r="N44" s="39"/>
      <c r="O44" s="39"/>
      <c r="P44" s="39"/>
      <c r="Q44" s="39"/>
      <c r="R44" s="39"/>
      <c r="S44" s="39"/>
      <c r="T44" s="39"/>
      <c r="U44" s="39"/>
      <c r="V44" s="43"/>
      <c r="W44" s="109"/>
      <c r="X44" s="109"/>
      <c r="Y44" s="43"/>
      <c r="Z44" s="43"/>
      <c r="AA44" s="43"/>
      <c r="AB44" s="43"/>
      <c r="AC44" s="43"/>
      <c r="AD44" s="43"/>
      <c r="AE44" s="43"/>
      <c r="AF44" s="43"/>
      <c r="AG44" s="43"/>
      <c r="AH44" s="102">
        <v>6.993</v>
      </c>
      <c r="AI44" s="102">
        <v>8.2645</v>
      </c>
      <c r="AJ44" s="102">
        <v>11.3636</v>
      </c>
      <c r="AK44" s="102">
        <v>9.434</v>
      </c>
      <c r="AL44" s="102">
        <v>10.3093</v>
      </c>
      <c r="AM44" s="102">
        <v>8.1301</v>
      </c>
      <c r="AN44" s="102">
        <v>7.5758</v>
      </c>
      <c r="AO44" s="34">
        <v>13.88888888888889</v>
      </c>
      <c r="AP44" s="34">
        <v>14.084507042253522</v>
      </c>
      <c r="AQ44" s="34"/>
      <c r="AR44" s="34">
        <v>23.80952380952381</v>
      </c>
      <c r="AS44" s="34"/>
      <c r="AT44" s="34">
        <v>16.949152542372882</v>
      </c>
      <c r="AU44" s="34"/>
      <c r="AV44" s="34"/>
      <c r="AW44" s="34"/>
      <c r="AX44" s="34"/>
      <c r="AY44" s="34"/>
      <c r="AZ44" s="34"/>
      <c r="BA44" s="34"/>
      <c r="BB44" s="47">
        <v>7.936507936507937</v>
      </c>
      <c r="BC44" s="47">
        <v>8.19672131147541</v>
      </c>
      <c r="BD44" s="47">
        <v>8.264462809917354</v>
      </c>
      <c r="BE44" s="47">
        <v>11.11111111111111</v>
      </c>
      <c r="BF44" s="47">
        <v>12.345679012345679</v>
      </c>
      <c r="BG44" s="47">
        <v>14.705882352941176</v>
      </c>
      <c r="BH44" s="47">
        <v>14.705882352941176</v>
      </c>
      <c r="BI44" s="35"/>
      <c r="BJ44" s="47">
        <v>25.641025641025642</v>
      </c>
      <c r="BK44" s="47">
        <v>18.867924528301888</v>
      </c>
      <c r="BL44" s="35"/>
      <c r="BM44" s="47">
        <v>34.48275862068966</v>
      </c>
      <c r="BN44" s="35"/>
      <c r="BO44" s="35"/>
      <c r="BP44" s="35"/>
      <c r="BQ44" s="47">
        <v>12.658227848101266</v>
      </c>
      <c r="BR44" s="47">
        <v>16.39344262295082</v>
      </c>
      <c r="BS44" s="47">
        <v>19.607843137254903</v>
      </c>
      <c r="BT44" s="47">
        <v>21.27659574468085</v>
      </c>
      <c r="BU44" s="47">
        <v>11.11111111111111</v>
      </c>
      <c r="BV44" s="47">
        <v>10.989010989010989</v>
      </c>
      <c r="BW44" s="47">
        <v>11.363636363636363</v>
      </c>
      <c r="BX44" s="47">
        <v>11.627906976744185</v>
      </c>
      <c r="BY44" s="47">
        <v>26.31578947368421</v>
      </c>
      <c r="BZ44" s="47">
        <v>32.25806451612903</v>
      </c>
      <c r="CA44" s="47">
        <v>43.47826086956522</v>
      </c>
      <c r="CB44" s="47">
        <v>55.55555555555556</v>
      </c>
      <c r="CC44" s="47">
        <v>13.157894736842104</v>
      </c>
      <c r="CD44" s="47">
        <v>14.285714285714286</v>
      </c>
      <c r="CE44" s="47">
        <v>16.666666666666668</v>
      </c>
      <c r="CF44" s="47">
        <v>17.54385964912281</v>
      </c>
      <c r="CG44" s="47">
        <v>111.11111111111111</v>
      </c>
      <c r="CH44" s="35"/>
      <c r="CI44" s="35"/>
      <c r="CJ44" s="35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36">
        <f t="shared" si="0"/>
        <v>310.0196733223133</v>
      </c>
      <c r="DR44" s="36">
        <f t="shared" si="1"/>
        <v>445.40069165788145</v>
      </c>
      <c r="DS44" s="36">
        <f t="shared" si="2"/>
        <v>755.4203649801948</v>
      </c>
    </row>
    <row r="45" spans="1:123" ht="12.75">
      <c r="A45" s="91">
        <v>29</v>
      </c>
      <c r="B45" s="8">
        <v>2</v>
      </c>
      <c r="C45" s="16" t="s">
        <v>403</v>
      </c>
      <c r="D45" s="7" t="s">
        <v>88</v>
      </c>
      <c r="E45" s="8">
        <v>1981</v>
      </c>
      <c r="F45" s="5">
        <v>2</v>
      </c>
      <c r="G45" s="8" t="s">
        <v>28</v>
      </c>
      <c r="H45" s="16" t="s">
        <v>15</v>
      </c>
      <c r="I45" s="5" t="s">
        <v>16</v>
      </c>
      <c r="J45" s="32">
        <v>7.75</v>
      </c>
      <c r="K45" s="32">
        <v>12.195121951219512</v>
      </c>
      <c r="L45" s="32">
        <v>7.575757575757576</v>
      </c>
      <c r="M45" s="32">
        <v>7.633587786259542</v>
      </c>
      <c r="N45" s="32"/>
      <c r="O45" s="32">
        <v>25.641025641025642</v>
      </c>
      <c r="P45" s="32">
        <v>12.820512820512821</v>
      </c>
      <c r="Q45" s="32"/>
      <c r="R45" s="32"/>
      <c r="S45" s="32"/>
      <c r="T45" s="32"/>
      <c r="U45" s="32"/>
      <c r="V45" s="33">
        <v>11.764705882352942</v>
      </c>
      <c r="W45" s="104">
        <v>7.5758</v>
      </c>
      <c r="X45" s="104">
        <v>9.0909</v>
      </c>
      <c r="Y45" s="33">
        <v>33.333333333333336</v>
      </c>
      <c r="Z45" s="33"/>
      <c r="AA45" s="33">
        <v>35.714285714285715</v>
      </c>
      <c r="AB45" s="33"/>
      <c r="AC45" s="33"/>
      <c r="AD45" s="33"/>
      <c r="AE45" s="33"/>
      <c r="AF45" s="33"/>
      <c r="AG45" s="33"/>
      <c r="AH45" s="102">
        <v>6.993</v>
      </c>
      <c r="AI45" s="102">
        <v>8.2645</v>
      </c>
      <c r="AJ45" s="102">
        <v>11.3636</v>
      </c>
      <c r="AK45" s="102">
        <v>9.434</v>
      </c>
      <c r="AL45" s="102">
        <v>10.3093</v>
      </c>
      <c r="AM45" s="102">
        <v>8.1301</v>
      </c>
      <c r="AN45" s="102">
        <v>7.5758</v>
      </c>
      <c r="AO45" s="34">
        <v>13.88888888888889</v>
      </c>
      <c r="AP45" s="34">
        <v>14.084507042253522</v>
      </c>
      <c r="AQ45" s="34">
        <v>25.641025641025642</v>
      </c>
      <c r="AR45" s="34">
        <v>23.80952380952381</v>
      </c>
      <c r="AS45" s="34"/>
      <c r="AT45" s="34">
        <v>16.949152542372882</v>
      </c>
      <c r="AU45" s="34">
        <v>34.48275862068966</v>
      </c>
      <c r="AV45" s="34"/>
      <c r="AW45" s="34"/>
      <c r="AX45" s="34"/>
      <c r="AY45" s="34"/>
      <c r="AZ45" s="34"/>
      <c r="BA45" s="34"/>
      <c r="BB45" s="47">
        <v>7.936507936507937</v>
      </c>
      <c r="BC45" s="47">
        <v>8.19672131147541</v>
      </c>
      <c r="BD45" s="47">
        <v>8.264462809917354</v>
      </c>
      <c r="BE45" s="47">
        <v>11.11111111111111</v>
      </c>
      <c r="BF45" s="47">
        <v>12.345679012345679</v>
      </c>
      <c r="BG45" s="47">
        <v>14.705882352941176</v>
      </c>
      <c r="BH45" s="47">
        <v>14.705882352941176</v>
      </c>
      <c r="BI45" s="35"/>
      <c r="BJ45" s="47">
        <v>25.641025641025642</v>
      </c>
      <c r="BK45" s="47">
        <v>18.867924528301888</v>
      </c>
      <c r="BL45" s="35"/>
      <c r="BM45" s="47">
        <v>34.48275862068966</v>
      </c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48">
        <v>9.174311926605505</v>
      </c>
      <c r="CL45" s="48">
        <v>9.70873786407767</v>
      </c>
      <c r="CM45" s="48">
        <v>10</v>
      </c>
      <c r="CN45" s="48">
        <v>10.638297872340425</v>
      </c>
      <c r="CO45" s="48">
        <v>8.849557522123893</v>
      </c>
      <c r="CP45" s="48">
        <v>8.849557522123893</v>
      </c>
      <c r="CQ45" s="27">
        <v>8.849557522123893</v>
      </c>
      <c r="CR45" s="48">
        <v>9.00900900900901</v>
      </c>
      <c r="CS45" s="48">
        <v>12.987012987012987</v>
      </c>
      <c r="CT45" s="48">
        <v>17.857142857142858</v>
      </c>
      <c r="CU45" s="48">
        <v>19.607843137254903</v>
      </c>
      <c r="CV45" s="48">
        <v>27.027027027027028</v>
      </c>
      <c r="CW45" s="27"/>
      <c r="CX45" s="27"/>
      <c r="CY45" s="27"/>
      <c r="CZ45" s="27"/>
      <c r="DA45" s="48">
        <v>23.80952380952381</v>
      </c>
      <c r="DB45" s="27"/>
      <c r="DC45" s="27"/>
      <c r="DD45" s="27"/>
      <c r="DE45" s="48">
        <v>23.25581395348837</v>
      </c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36">
        <f t="shared" si="0"/>
        <v>518.2791429267585</v>
      </c>
      <c r="DR45" s="36">
        <f t="shared" si="1"/>
        <v>199.62339300985423</v>
      </c>
      <c r="DS45" s="36">
        <f t="shared" si="2"/>
        <v>717.9025359366127</v>
      </c>
    </row>
    <row r="46" spans="1:124" ht="12.75">
      <c r="A46" s="90">
        <v>30</v>
      </c>
      <c r="B46" s="49">
        <v>4</v>
      </c>
      <c r="C46" s="5" t="s">
        <v>403</v>
      </c>
      <c r="D46" s="7" t="s">
        <v>175</v>
      </c>
      <c r="E46" s="8">
        <v>1984</v>
      </c>
      <c r="F46" s="5" t="s">
        <v>6</v>
      </c>
      <c r="G46" s="8" t="s">
        <v>59</v>
      </c>
      <c r="H46" s="16" t="s">
        <v>15</v>
      </c>
      <c r="I46" s="5" t="s">
        <v>16</v>
      </c>
      <c r="J46" s="32">
        <v>7.75</v>
      </c>
      <c r="K46" s="32">
        <v>12.195121951219512</v>
      </c>
      <c r="L46" s="32">
        <v>7.575757575757576</v>
      </c>
      <c r="M46" s="32">
        <v>7.633587786259542</v>
      </c>
      <c r="N46" s="42"/>
      <c r="O46" s="42"/>
      <c r="P46" s="32">
        <v>12.820512820512821</v>
      </c>
      <c r="Q46" s="42"/>
      <c r="R46" s="42"/>
      <c r="S46" s="42"/>
      <c r="T46" s="42"/>
      <c r="U46" s="42"/>
      <c r="V46" s="33">
        <v>11.764705882352942</v>
      </c>
      <c r="W46" s="104">
        <v>7.5758</v>
      </c>
      <c r="X46" s="104">
        <v>9.0909</v>
      </c>
      <c r="Y46" s="33"/>
      <c r="Z46" s="33"/>
      <c r="AA46" s="33"/>
      <c r="AB46" s="33"/>
      <c r="AC46" s="33"/>
      <c r="AD46" s="33"/>
      <c r="AE46" s="33"/>
      <c r="AF46" s="33"/>
      <c r="AG46" s="33"/>
      <c r="AH46" s="102">
        <v>6.993</v>
      </c>
      <c r="AI46" s="102">
        <v>8.2645</v>
      </c>
      <c r="AJ46" s="102">
        <v>11.3636</v>
      </c>
      <c r="AK46" s="102">
        <v>9.434</v>
      </c>
      <c r="AL46" s="102">
        <v>10.3093</v>
      </c>
      <c r="AM46" s="102">
        <v>8.1301</v>
      </c>
      <c r="AN46" s="102">
        <v>7.5758</v>
      </c>
      <c r="AO46" s="34">
        <v>13.88888888888889</v>
      </c>
      <c r="AP46" s="34">
        <v>14.084507042253522</v>
      </c>
      <c r="AQ46" s="34"/>
      <c r="AR46" s="34">
        <v>23.80952380952381</v>
      </c>
      <c r="AS46" s="34"/>
      <c r="AT46" s="34">
        <v>16.949152542372882</v>
      </c>
      <c r="AU46" s="34"/>
      <c r="AV46" s="34"/>
      <c r="AW46" s="34"/>
      <c r="AX46" s="34"/>
      <c r="AY46" s="34"/>
      <c r="AZ46" s="34"/>
      <c r="BA46" s="34"/>
      <c r="BB46" s="47">
        <v>7.936507936507937</v>
      </c>
      <c r="BC46" s="47">
        <v>8.19672131147541</v>
      </c>
      <c r="BD46" s="47">
        <v>8.264462809917354</v>
      </c>
      <c r="BE46" s="47">
        <v>11.11111111111111</v>
      </c>
      <c r="BF46" s="47">
        <v>12.345679012345679</v>
      </c>
      <c r="BG46" s="47">
        <v>14.705882352941176</v>
      </c>
      <c r="BH46" s="47">
        <v>14.705882352941176</v>
      </c>
      <c r="BI46" s="35"/>
      <c r="BJ46" s="35"/>
      <c r="BK46" s="35"/>
      <c r="BL46" s="35"/>
      <c r="BM46" s="35"/>
      <c r="BN46" s="35"/>
      <c r="BO46" s="35"/>
      <c r="BP46" s="35"/>
      <c r="BQ46" s="47">
        <v>12.658227848101266</v>
      </c>
      <c r="BR46" s="47">
        <v>16.39344262295082</v>
      </c>
      <c r="BS46" s="47">
        <v>19.607843137254903</v>
      </c>
      <c r="BT46" s="47">
        <v>21.27659574468085</v>
      </c>
      <c r="BU46" s="47">
        <v>11.11111111111111</v>
      </c>
      <c r="BV46" s="47">
        <v>10.989010989010989</v>
      </c>
      <c r="BW46" s="47">
        <v>11.363636363636363</v>
      </c>
      <c r="BX46" s="47">
        <v>11.627906976744185</v>
      </c>
      <c r="BY46" s="47">
        <v>26.31578947368421</v>
      </c>
      <c r="BZ46" s="47">
        <v>32.25806451612903</v>
      </c>
      <c r="CA46" s="35"/>
      <c r="CB46" s="35"/>
      <c r="CC46" s="47">
        <v>13.157894736842104</v>
      </c>
      <c r="CD46" s="47">
        <v>14.285714285714286</v>
      </c>
      <c r="CE46" s="47">
        <v>16.666666666666668</v>
      </c>
      <c r="CF46" s="47">
        <v>17.54385964912281</v>
      </c>
      <c r="CG46" s="35"/>
      <c r="CH46" s="35"/>
      <c r="CI46" s="35"/>
      <c r="CJ46" s="35"/>
      <c r="CK46" s="48">
        <v>9.174311926605505</v>
      </c>
      <c r="CL46" s="48">
        <v>9.70873786407767</v>
      </c>
      <c r="CM46" s="48">
        <v>10</v>
      </c>
      <c r="CN46" s="48">
        <v>10.638297872340425</v>
      </c>
      <c r="CO46" s="48">
        <v>8.849557522123893</v>
      </c>
      <c r="CP46" s="27">
        <v>8.849557522123893</v>
      </c>
      <c r="CQ46" s="27">
        <v>8.849557522123893</v>
      </c>
      <c r="CR46" s="48">
        <v>9.00900900900901</v>
      </c>
      <c r="CS46" s="48">
        <v>12.987012987012987</v>
      </c>
      <c r="CT46" s="48">
        <v>17.857142857142858</v>
      </c>
      <c r="CU46" s="48">
        <v>19.607843137254903</v>
      </c>
      <c r="CV46" s="27"/>
      <c r="CW46" s="48">
        <v>12.048192771084338</v>
      </c>
      <c r="CX46" s="48">
        <v>16.129032258064516</v>
      </c>
      <c r="CY46" s="48">
        <v>17.24137931034483</v>
      </c>
      <c r="CZ46" s="27"/>
      <c r="DA46" s="48">
        <v>23.8095238095238</v>
      </c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36">
        <f t="shared" si="0"/>
        <v>284.47500518638134</v>
      </c>
      <c r="DR46" s="36">
        <f t="shared" si="1"/>
        <v>430.01492049048215</v>
      </c>
      <c r="DS46" s="36">
        <f t="shared" si="2"/>
        <v>714.4899256768635</v>
      </c>
      <c r="DT46" s="26"/>
    </row>
    <row r="47" spans="1:123" ht="12.75">
      <c r="A47" s="91">
        <v>31</v>
      </c>
      <c r="B47" s="49">
        <v>7</v>
      </c>
      <c r="C47" s="5" t="s">
        <v>403</v>
      </c>
      <c r="D47" s="7" t="s">
        <v>204</v>
      </c>
      <c r="E47" s="8">
        <v>1999</v>
      </c>
      <c r="F47" s="5">
        <v>3</v>
      </c>
      <c r="G47" s="5" t="s">
        <v>201</v>
      </c>
      <c r="H47" s="13" t="s">
        <v>65</v>
      </c>
      <c r="I47" s="5" t="s">
        <v>41</v>
      </c>
      <c r="J47" s="37">
        <v>7.75</v>
      </c>
      <c r="K47" s="39"/>
      <c r="L47" s="32">
        <v>7.575757575757576</v>
      </c>
      <c r="M47" s="32">
        <v>7.633587786259542</v>
      </c>
      <c r="N47" s="39"/>
      <c r="O47" s="39"/>
      <c r="P47" s="39"/>
      <c r="Q47" s="39"/>
      <c r="R47" s="39"/>
      <c r="S47" s="39"/>
      <c r="T47" s="39"/>
      <c r="U47" s="39"/>
      <c r="V47" s="33">
        <v>11.764705882352942</v>
      </c>
      <c r="W47" s="103">
        <v>7.5758</v>
      </c>
      <c r="X47" s="103">
        <v>9.0909</v>
      </c>
      <c r="Y47" s="43"/>
      <c r="Z47" s="43"/>
      <c r="AA47" s="43"/>
      <c r="AB47" s="43"/>
      <c r="AC47" s="43"/>
      <c r="AD47" s="43"/>
      <c r="AE47" s="43"/>
      <c r="AF47" s="43"/>
      <c r="AG47" s="43"/>
      <c r="AH47" s="102">
        <v>6.993</v>
      </c>
      <c r="AI47" s="102">
        <v>8.2645</v>
      </c>
      <c r="AJ47" s="102">
        <v>11.3636</v>
      </c>
      <c r="AK47" s="102">
        <v>9.434</v>
      </c>
      <c r="AL47" s="102">
        <v>10.3093</v>
      </c>
      <c r="AM47" s="102">
        <v>8.1301</v>
      </c>
      <c r="AN47" s="102">
        <v>7.5758</v>
      </c>
      <c r="AO47" s="34"/>
      <c r="AP47" s="34">
        <v>14.084507042253522</v>
      </c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47">
        <v>7.936507936507937</v>
      </c>
      <c r="BC47" s="47">
        <v>8.19672131147541</v>
      </c>
      <c r="BD47" s="47">
        <v>8.264462809917354</v>
      </c>
      <c r="BE47" s="47">
        <v>11.11111111111111</v>
      </c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7">
        <v>12.658227848101266</v>
      </c>
      <c r="BR47" s="35"/>
      <c r="BS47" s="35"/>
      <c r="BT47" s="35"/>
      <c r="BU47" s="47">
        <v>11.11111111111111</v>
      </c>
      <c r="BV47" s="47">
        <v>10.989010989010989</v>
      </c>
      <c r="BW47" s="47">
        <v>11.363636363636363</v>
      </c>
      <c r="BX47" s="47">
        <v>11.627906976744185</v>
      </c>
      <c r="BY47" s="47">
        <v>26.31578947368421</v>
      </c>
      <c r="BZ47" s="35"/>
      <c r="CA47" s="35"/>
      <c r="CB47" s="35"/>
      <c r="CC47" s="47">
        <v>13.157894736842104</v>
      </c>
      <c r="CD47" s="47">
        <v>14.285714285714286</v>
      </c>
      <c r="CE47" s="47">
        <v>16.666666666666668</v>
      </c>
      <c r="CF47" s="47">
        <v>17.54385964912281</v>
      </c>
      <c r="CG47" s="35"/>
      <c r="CH47" s="35"/>
      <c r="CI47" s="35"/>
      <c r="CJ47" s="35"/>
      <c r="CK47" s="48">
        <v>9.174311926605505</v>
      </c>
      <c r="CL47" s="48">
        <v>9.70873786407767</v>
      </c>
      <c r="CM47" s="48">
        <v>10</v>
      </c>
      <c r="CN47" s="48">
        <v>10.638297872340425</v>
      </c>
      <c r="CO47" s="48">
        <v>8.849557522123893</v>
      </c>
      <c r="CP47" s="27">
        <v>8.849557522123893</v>
      </c>
      <c r="CQ47" s="27">
        <v>8.849557522123893</v>
      </c>
      <c r="CR47" s="48">
        <v>9.00900900900901</v>
      </c>
      <c r="CS47" s="48">
        <v>12.987012987012987</v>
      </c>
      <c r="CT47" s="27"/>
      <c r="CU47" s="27"/>
      <c r="CV47" s="27"/>
      <c r="CW47" s="48">
        <v>12.048192771084338</v>
      </c>
      <c r="CX47" s="48">
        <v>16.129032258064516</v>
      </c>
      <c r="CY47" s="48">
        <v>17.24137931034483</v>
      </c>
      <c r="CZ47" s="48">
        <v>28.571428571428573</v>
      </c>
      <c r="DA47" s="48">
        <v>23.8095238095238</v>
      </c>
      <c r="DB47" s="27"/>
      <c r="DC47" s="27"/>
      <c r="DD47" s="27"/>
      <c r="DE47" s="48">
        <v>23.25581395348837</v>
      </c>
      <c r="DF47" s="48">
        <v>47.61904761904762</v>
      </c>
      <c r="DG47" s="27"/>
      <c r="DH47" s="27"/>
      <c r="DI47" s="27">
        <v>111.11111111111111</v>
      </c>
      <c r="DJ47" s="27"/>
      <c r="DK47" s="27"/>
      <c r="DL47" s="27"/>
      <c r="DM47" s="27"/>
      <c r="DN47" s="27"/>
      <c r="DO47" s="27"/>
      <c r="DP47" s="27"/>
      <c r="DQ47" s="36">
        <f t="shared" si="0"/>
        <v>163.05436145563542</v>
      </c>
      <c r="DR47" s="36">
        <f t="shared" si="1"/>
        <v>513.5713897301443</v>
      </c>
      <c r="DS47" s="36">
        <f t="shared" si="2"/>
        <v>676.6257511857798</v>
      </c>
    </row>
    <row r="48" spans="1:125" ht="12.75">
      <c r="A48" s="90">
        <v>32</v>
      </c>
      <c r="B48" s="13">
        <v>8</v>
      </c>
      <c r="C48" s="5" t="s">
        <v>403</v>
      </c>
      <c r="D48" s="7" t="s">
        <v>29</v>
      </c>
      <c r="E48" s="5">
        <v>1975</v>
      </c>
      <c r="F48" s="5" t="s">
        <v>6</v>
      </c>
      <c r="G48" s="8" t="s">
        <v>8</v>
      </c>
      <c r="H48" s="16" t="s">
        <v>15</v>
      </c>
      <c r="I48" s="5" t="s">
        <v>16</v>
      </c>
      <c r="J48" s="37">
        <v>7.75</v>
      </c>
      <c r="K48" s="32">
        <v>12.195121951219512</v>
      </c>
      <c r="L48" s="32">
        <v>7.575757575757576</v>
      </c>
      <c r="M48" s="32">
        <v>7.633587786259542</v>
      </c>
      <c r="N48" s="32">
        <v>33.333333333333336</v>
      </c>
      <c r="O48" s="32">
        <v>25.641025641025642</v>
      </c>
      <c r="P48" s="32">
        <v>12.820512820512821</v>
      </c>
      <c r="Q48" s="32"/>
      <c r="R48" s="32"/>
      <c r="S48" s="32"/>
      <c r="T48" s="32"/>
      <c r="U48" s="32"/>
      <c r="V48" s="33">
        <v>11.764705882352942</v>
      </c>
      <c r="W48" s="103">
        <v>7.5758</v>
      </c>
      <c r="X48" s="103">
        <v>9.0909</v>
      </c>
      <c r="Y48" s="33">
        <v>33.333333333333336</v>
      </c>
      <c r="Z48" s="44"/>
      <c r="AA48" s="44"/>
      <c r="AB48" s="44"/>
      <c r="AC48" s="44"/>
      <c r="AD48" s="44"/>
      <c r="AE48" s="44"/>
      <c r="AF48" s="44"/>
      <c r="AG48" s="44"/>
      <c r="AH48" s="102">
        <v>6.993</v>
      </c>
      <c r="AI48" s="102">
        <v>8.2645</v>
      </c>
      <c r="AJ48" s="102">
        <v>11.3636</v>
      </c>
      <c r="AK48" s="102">
        <v>9.434</v>
      </c>
      <c r="AL48" s="102">
        <v>10.3093</v>
      </c>
      <c r="AM48" s="102">
        <v>8.1301</v>
      </c>
      <c r="AN48" s="102">
        <v>7.5758</v>
      </c>
      <c r="AO48" s="34">
        <v>13.88888888888889</v>
      </c>
      <c r="AP48" s="34">
        <v>14.084507042253522</v>
      </c>
      <c r="AQ48" s="34">
        <v>25.641025641025642</v>
      </c>
      <c r="AR48" s="34"/>
      <c r="AS48" s="34"/>
      <c r="AT48" s="34">
        <v>16.949152542372882</v>
      </c>
      <c r="AU48" s="34"/>
      <c r="AV48" s="34"/>
      <c r="AW48" s="34"/>
      <c r="AX48" s="34"/>
      <c r="AY48" s="34"/>
      <c r="AZ48" s="34"/>
      <c r="BA48" s="34"/>
      <c r="BB48" s="47">
        <v>7.936507936507937</v>
      </c>
      <c r="BC48" s="47">
        <v>8.19672131147541</v>
      </c>
      <c r="BD48" s="47">
        <v>8.264462809917354</v>
      </c>
      <c r="BE48" s="47">
        <v>11.11111111111111</v>
      </c>
      <c r="BF48" s="47">
        <v>12.345679012345679</v>
      </c>
      <c r="BG48" s="47">
        <v>14.705882352941176</v>
      </c>
      <c r="BH48" s="47">
        <v>14.705882352941176</v>
      </c>
      <c r="BI48" s="35"/>
      <c r="BJ48" s="35"/>
      <c r="BK48" s="47">
        <v>18.867924528301888</v>
      </c>
      <c r="BL48" s="35"/>
      <c r="BM48" s="35"/>
      <c r="BN48" s="35"/>
      <c r="BO48" s="35"/>
      <c r="BP48" s="35"/>
      <c r="BQ48" s="47">
        <v>12.658227848101266</v>
      </c>
      <c r="BR48" s="47">
        <v>16.39344262295082</v>
      </c>
      <c r="BS48" s="47">
        <v>19.607843137254903</v>
      </c>
      <c r="BT48" s="47">
        <v>21.27659574468085</v>
      </c>
      <c r="BU48" s="47">
        <v>11.11111111111111</v>
      </c>
      <c r="BV48" s="47">
        <v>10.989010989010989</v>
      </c>
      <c r="BW48" s="47">
        <v>11.363636363636363</v>
      </c>
      <c r="BX48" s="47">
        <v>11.627906976744185</v>
      </c>
      <c r="BY48" s="35"/>
      <c r="BZ48" s="35"/>
      <c r="CA48" s="35"/>
      <c r="CB48" s="35"/>
      <c r="CC48" s="47">
        <v>13.157894736842104</v>
      </c>
      <c r="CD48" s="47">
        <v>14.285714285714286</v>
      </c>
      <c r="CE48" s="47">
        <v>16.666666666666668</v>
      </c>
      <c r="CF48" s="47">
        <v>17.54385964912281</v>
      </c>
      <c r="CG48" s="35"/>
      <c r="CH48" s="35"/>
      <c r="CI48" s="35"/>
      <c r="CJ48" s="35"/>
      <c r="CK48" s="48">
        <v>9.174311926605505</v>
      </c>
      <c r="CL48" s="48">
        <v>9.70873786407767</v>
      </c>
      <c r="CM48" s="48">
        <v>10</v>
      </c>
      <c r="CN48" s="48">
        <v>10.638297872340425</v>
      </c>
      <c r="CO48" s="48">
        <v>8.849557522123893</v>
      </c>
      <c r="CP48" s="27">
        <v>8.849557522123893</v>
      </c>
      <c r="CQ48" s="27">
        <v>8.849557522123893</v>
      </c>
      <c r="CR48" s="48">
        <v>9.00900900900901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36">
        <f t="shared" si="0"/>
        <v>397.4821238538773</v>
      </c>
      <c r="DR48" s="36">
        <f t="shared" si="1"/>
        <v>251.7609393702406</v>
      </c>
      <c r="DS48" s="36">
        <f t="shared" si="2"/>
        <v>649.2430632241179</v>
      </c>
      <c r="DT48" s="26"/>
      <c r="DU48" s="26"/>
    </row>
    <row r="49" spans="1:123" ht="12.75">
      <c r="A49" s="91">
        <v>33</v>
      </c>
      <c r="B49" s="49">
        <v>2</v>
      </c>
      <c r="C49" s="8" t="s">
        <v>403</v>
      </c>
      <c r="D49" s="7" t="s">
        <v>323</v>
      </c>
      <c r="E49" s="8">
        <v>1987</v>
      </c>
      <c r="F49" s="5" t="s">
        <v>6</v>
      </c>
      <c r="G49" s="8" t="s">
        <v>51</v>
      </c>
      <c r="H49" s="16" t="s">
        <v>15</v>
      </c>
      <c r="I49" s="5" t="s">
        <v>41</v>
      </c>
      <c r="J49" s="37">
        <v>7.75</v>
      </c>
      <c r="K49" s="32">
        <v>12.195121951219512</v>
      </c>
      <c r="L49" s="32">
        <v>7.575757575757576</v>
      </c>
      <c r="M49" s="32">
        <v>7.633587786259542</v>
      </c>
      <c r="N49" s="39"/>
      <c r="O49" s="39"/>
      <c r="P49" s="39"/>
      <c r="Q49" s="39"/>
      <c r="R49" s="39"/>
      <c r="S49" s="39"/>
      <c r="T49" s="39"/>
      <c r="U49" s="39"/>
      <c r="V49" s="33"/>
      <c r="W49" s="105"/>
      <c r="X49" s="105"/>
      <c r="Y49" s="33"/>
      <c r="Z49" s="33"/>
      <c r="AA49" s="33"/>
      <c r="AB49" s="33"/>
      <c r="AC49" s="33"/>
      <c r="AD49" s="33"/>
      <c r="AE49" s="33"/>
      <c r="AF49" s="33"/>
      <c r="AG49" s="33"/>
      <c r="AH49" s="106"/>
      <c r="AI49" s="106"/>
      <c r="AJ49" s="106"/>
      <c r="AK49" s="106"/>
      <c r="AL49" s="106"/>
      <c r="AM49" s="106"/>
      <c r="AN49" s="106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47">
        <v>7.936507936507937</v>
      </c>
      <c r="BC49" s="47">
        <v>8.19672131147541</v>
      </c>
      <c r="BD49" s="47">
        <v>8.264462809917354</v>
      </c>
      <c r="BE49" s="47">
        <v>11.11111111111111</v>
      </c>
      <c r="BF49" s="47">
        <v>12.345679012345679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7">
        <v>12.658227848101266</v>
      </c>
      <c r="BR49" s="47">
        <v>16.39344262295082</v>
      </c>
      <c r="BS49" s="47">
        <v>19.607843137254903</v>
      </c>
      <c r="BT49" s="47">
        <v>21.27659574468085</v>
      </c>
      <c r="BU49" s="47">
        <v>11.11111111111111</v>
      </c>
      <c r="BV49" s="47">
        <v>10.989010989010989</v>
      </c>
      <c r="BW49" s="47">
        <v>11.363636363636363</v>
      </c>
      <c r="BX49" s="47">
        <v>11.627906976744185</v>
      </c>
      <c r="BY49" s="47">
        <v>26.31578947368421</v>
      </c>
      <c r="BZ49" s="35"/>
      <c r="CA49" s="35"/>
      <c r="CB49" s="35"/>
      <c r="CC49" s="47">
        <v>13.157894736842104</v>
      </c>
      <c r="CD49" s="47">
        <v>14.285714285714286</v>
      </c>
      <c r="CE49" s="47">
        <v>16.666666666666668</v>
      </c>
      <c r="CF49" s="47">
        <v>17.54385964912281</v>
      </c>
      <c r="CG49" s="35"/>
      <c r="CH49" s="35"/>
      <c r="CI49" s="35"/>
      <c r="CJ49" s="35"/>
      <c r="CK49" s="48">
        <v>9.174311926605505</v>
      </c>
      <c r="CL49" s="48">
        <v>9.70873786407767</v>
      </c>
      <c r="CM49" s="48">
        <v>10</v>
      </c>
      <c r="CN49" s="48">
        <v>10.638297872340425</v>
      </c>
      <c r="CO49" s="48">
        <v>8.849557522123893</v>
      </c>
      <c r="CP49" s="27">
        <v>8.849557522123893</v>
      </c>
      <c r="CQ49" s="27">
        <v>8.849557522123893</v>
      </c>
      <c r="CR49" s="48">
        <v>9.00900900900901</v>
      </c>
      <c r="CS49" s="48">
        <v>12.987012987012987</v>
      </c>
      <c r="CT49" s="48">
        <v>17.857142857142858</v>
      </c>
      <c r="CU49" s="48">
        <v>19.607843137254903</v>
      </c>
      <c r="CV49" s="48">
        <v>27.027027027027028</v>
      </c>
      <c r="CW49" s="48">
        <v>12.048192771084338</v>
      </c>
      <c r="CX49" s="48">
        <v>16.129032258064516</v>
      </c>
      <c r="CY49" s="48">
        <v>17.24137931034483</v>
      </c>
      <c r="CZ49" s="48">
        <v>28.571428571428573</v>
      </c>
      <c r="DA49" s="48">
        <v>23.80952380952381</v>
      </c>
      <c r="DB49" s="48">
        <v>38.46153846153846</v>
      </c>
      <c r="DC49" s="48">
        <v>47.61904761904762</v>
      </c>
      <c r="DD49" s="27"/>
      <c r="DE49" s="48">
        <v>23.25581395348837</v>
      </c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36">
        <f aca="true" t="shared" si="3" ref="DQ49:DQ80">SUM(J49:BP49)</f>
        <v>83.00894949459412</v>
      </c>
      <c r="DR49" s="36">
        <f aca="true" t="shared" si="4" ref="DR49:DR80">SUM(BQ49:DP49)</f>
        <v>562.691711606883</v>
      </c>
      <c r="DS49" s="36">
        <f aca="true" t="shared" si="5" ref="DS49:DS80">DQ49+DR49</f>
        <v>645.7006611014772</v>
      </c>
    </row>
    <row r="50" spans="1:124" ht="12.75">
      <c r="A50" s="90">
        <v>34</v>
      </c>
      <c r="B50" s="13">
        <v>6</v>
      </c>
      <c r="C50" s="5" t="s">
        <v>403</v>
      </c>
      <c r="D50" s="7" t="s">
        <v>76</v>
      </c>
      <c r="E50" s="8">
        <v>1983</v>
      </c>
      <c r="F50" s="50" t="s">
        <v>6</v>
      </c>
      <c r="G50" s="8" t="s">
        <v>8</v>
      </c>
      <c r="H50" s="14" t="s">
        <v>15</v>
      </c>
      <c r="I50" s="5" t="s">
        <v>16</v>
      </c>
      <c r="J50" s="32">
        <v>7.75</v>
      </c>
      <c r="K50" s="32">
        <v>12.195121951219512</v>
      </c>
      <c r="L50" s="32">
        <v>7.575757575757576</v>
      </c>
      <c r="M50" s="32">
        <v>7.633587786259542</v>
      </c>
      <c r="N50" s="32"/>
      <c r="O50" s="32">
        <v>25.641025641025642</v>
      </c>
      <c r="P50" s="32">
        <v>12.820512820512821</v>
      </c>
      <c r="Q50" s="32"/>
      <c r="R50" s="32"/>
      <c r="S50" s="32"/>
      <c r="T50" s="32"/>
      <c r="U50" s="32"/>
      <c r="V50" s="33">
        <v>11.764705882352942</v>
      </c>
      <c r="W50" s="103">
        <v>7.5758</v>
      </c>
      <c r="X50" s="105"/>
      <c r="Y50" s="33"/>
      <c r="Z50" s="33"/>
      <c r="AA50" s="33"/>
      <c r="AB50" s="33"/>
      <c r="AC50" s="33"/>
      <c r="AD50" s="33"/>
      <c r="AE50" s="33"/>
      <c r="AF50" s="33"/>
      <c r="AG50" s="33"/>
      <c r="AH50" s="102">
        <v>6.993</v>
      </c>
      <c r="AI50" s="102">
        <v>8.2645</v>
      </c>
      <c r="AJ50" s="102">
        <v>11.3636</v>
      </c>
      <c r="AK50" s="102">
        <v>9.434</v>
      </c>
      <c r="AL50" s="102">
        <v>10.3093</v>
      </c>
      <c r="AM50" s="102">
        <v>8.1301</v>
      </c>
      <c r="AN50" s="102">
        <v>7.5758</v>
      </c>
      <c r="AO50" s="34">
        <v>13.88888888888889</v>
      </c>
      <c r="AP50" s="34">
        <v>14.084507042253522</v>
      </c>
      <c r="AQ50" s="34">
        <v>25.641025641025642</v>
      </c>
      <c r="AR50" s="34"/>
      <c r="AS50" s="34"/>
      <c r="AT50" s="34">
        <v>16.949152542372882</v>
      </c>
      <c r="AU50" s="34"/>
      <c r="AV50" s="34"/>
      <c r="AW50" s="34"/>
      <c r="AX50" s="34"/>
      <c r="AY50" s="34"/>
      <c r="AZ50" s="34"/>
      <c r="BA50" s="34"/>
      <c r="BB50" s="47">
        <v>7.936507936507937</v>
      </c>
      <c r="BC50" s="47">
        <v>8.19672131147541</v>
      </c>
      <c r="BD50" s="47">
        <v>8.264462809917354</v>
      </c>
      <c r="BE50" s="47">
        <v>11.11111111111111</v>
      </c>
      <c r="BF50" s="47">
        <v>12.345679012345679</v>
      </c>
      <c r="BG50" s="47">
        <v>14.705882352941176</v>
      </c>
      <c r="BH50" s="47">
        <v>14.705882352941176</v>
      </c>
      <c r="BI50" s="35"/>
      <c r="BJ50" s="35"/>
      <c r="BK50" s="47">
        <v>18.867924528301888</v>
      </c>
      <c r="BL50" s="35"/>
      <c r="BM50" s="47">
        <v>34.48275862068966</v>
      </c>
      <c r="BN50" s="35"/>
      <c r="BO50" s="35"/>
      <c r="BP50" s="35"/>
      <c r="BQ50" s="47">
        <v>12.658227848101266</v>
      </c>
      <c r="BR50" s="35"/>
      <c r="BS50" s="35"/>
      <c r="BT50" s="35"/>
      <c r="BU50" s="47">
        <v>11.11111111111111</v>
      </c>
      <c r="BV50" s="47">
        <v>10.989010989010989</v>
      </c>
      <c r="BW50" s="47">
        <v>11.363636363636363</v>
      </c>
      <c r="BX50" s="47">
        <v>11.627906976744185</v>
      </c>
      <c r="BY50" s="35"/>
      <c r="BZ50" s="35"/>
      <c r="CA50" s="35"/>
      <c r="CB50" s="35"/>
      <c r="CC50" s="47">
        <v>13.157894736842104</v>
      </c>
      <c r="CD50" s="47">
        <v>14.285714285714286</v>
      </c>
      <c r="CE50" s="47">
        <v>16.666666666666668</v>
      </c>
      <c r="CF50" s="47">
        <v>17.54385964912281</v>
      </c>
      <c r="CG50" s="35"/>
      <c r="CH50" s="35"/>
      <c r="CI50" s="35"/>
      <c r="CJ50" s="35"/>
      <c r="CK50" s="48">
        <v>9.174311926605505</v>
      </c>
      <c r="CL50" s="48">
        <v>9.70873786407767</v>
      </c>
      <c r="CM50" s="48">
        <v>10</v>
      </c>
      <c r="CN50" s="48">
        <v>10.638297872340425</v>
      </c>
      <c r="CO50" s="48">
        <v>8.849557522123893</v>
      </c>
      <c r="CP50" s="27">
        <v>8.849557522123893</v>
      </c>
      <c r="CQ50" s="27">
        <v>8.849557522123893</v>
      </c>
      <c r="CR50" s="48">
        <v>9.00900900900901</v>
      </c>
      <c r="CS50" s="27"/>
      <c r="CT50" s="27"/>
      <c r="CU50" s="27"/>
      <c r="CV50" s="27"/>
      <c r="CW50" s="48">
        <v>12.048192771084338</v>
      </c>
      <c r="CX50" s="48">
        <v>16.129032258064516</v>
      </c>
      <c r="CY50" s="48">
        <v>17.24137931034483</v>
      </c>
      <c r="CZ50" s="27"/>
      <c r="DA50" s="48">
        <v>23.8095238095238</v>
      </c>
      <c r="DB50" s="27"/>
      <c r="DC50" s="27"/>
      <c r="DD50" s="27"/>
      <c r="DE50" s="48">
        <v>23.25581395348837</v>
      </c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36">
        <f t="shared" si="3"/>
        <v>356.2073158079003</v>
      </c>
      <c r="DR50" s="36">
        <f t="shared" si="4"/>
        <v>286.9669999678599</v>
      </c>
      <c r="DS50" s="36">
        <f t="shared" si="5"/>
        <v>643.1743157757602</v>
      </c>
      <c r="DT50" s="26"/>
    </row>
    <row r="51" spans="1:124" ht="12.75">
      <c r="A51" s="91">
        <v>35</v>
      </c>
      <c r="B51" s="13">
        <v>4</v>
      </c>
      <c r="C51" s="5" t="s">
        <v>403</v>
      </c>
      <c r="D51" s="7" t="s">
        <v>194</v>
      </c>
      <c r="E51" s="8">
        <v>1971</v>
      </c>
      <c r="F51" s="5" t="s">
        <v>6</v>
      </c>
      <c r="G51" s="8" t="s">
        <v>59</v>
      </c>
      <c r="H51" s="55" t="s">
        <v>15</v>
      </c>
      <c r="I51" s="5" t="s">
        <v>16</v>
      </c>
      <c r="J51" s="37">
        <v>7.75</v>
      </c>
      <c r="K51" s="32">
        <v>12.195121951219512</v>
      </c>
      <c r="L51" s="32">
        <v>7.575757575757576</v>
      </c>
      <c r="M51" s="32">
        <v>7.633587786259542</v>
      </c>
      <c r="N51" s="42"/>
      <c r="O51" s="42"/>
      <c r="P51" s="42"/>
      <c r="Q51" s="42"/>
      <c r="R51" s="42"/>
      <c r="S51" s="42"/>
      <c r="T51" s="42"/>
      <c r="U51" s="4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46">
        <v>6.993</v>
      </c>
      <c r="AI51" s="46">
        <v>8.2645</v>
      </c>
      <c r="AJ51" s="46">
        <v>11.3636</v>
      </c>
      <c r="AK51" s="46">
        <v>9.434</v>
      </c>
      <c r="AL51" s="46">
        <v>10.3093</v>
      </c>
      <c r="AM51" s="46">
        <v>8.1301</v>
      </c>
      <c r="AN51" s="46">
        <v>7.5758</v>
      </c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47">
        <v>7.936507936507937</v>
      </c>
      <c r="BC51" s="47">
        <v>8.19672131147541</v>
      </c>
      <c r="BD51" s="47">
        <v>8.264462809917354</v>
      </c>
      <c r="BE51" s="47">
        <v>11.11111111111111</v>
      </c>
      <c r="BF51" s="47">
        <v>12.345679012345679</v>
      </c>
      <c r="BG51" s="47">
        <v>14.705882352941176</v>
      </c>
      <c r="BH51" s="47">
        <v>14.705882352941176</v>
      </c>
      <c r="BI51" s="35"/>
      <c r="BJ51" s="35"/>
      <c r="BK51" s="35"/>
      <c r="BL51" s="35"/>
      <c r="BM51" s="35"/>
      <c r="BN51" s="35"/>
      <c r="BO51" s="35"/>
      <c r="BP51" s="35"/>
      <c r="BQ51" s="47">
        <v>12.658227848101266</v>
      </c>
      <c r="BR51" s="47">
        <v>16.39344262295082</v>
      </c>
      <c r="BS51" s="47">
        <v>19.607843137254903</v>
      </c>
      <c r="BT51" s="47">
        <v>21.27659574468085</v>
      </c>
      <c r="BU51" s="47">
        <v>11.11111111111111</v>
      </c>
      <c r="BV51" s="47">
        <v>10.989010989010989</v>
      </c>
      <c r="BW51" s="47">
        <v>11.363636363636363</v>
      </c>
      <c r="BX51" s="47">
        <v>11.627906976744185</v>
      </c>
      <c r="BY51" s="47">
        <v>26.31578947368421</v>
      </c>
      <c r="BZ51" s="35"/>
      <c r="CA51" s="35"/>
      <c r="CB51" s="35"/>
      <c r="CC51" s="47">
        <v>13.157894736842104</v>
      </c>
      <c r="CD51" s="47">
        <v>14.285714285714286</v>
      </c>
      <c r="CE51" s="47">
        <v>16.666666666666668</v>
      </c>
      <c r="CF51" s="47">
        <v>17.54385964912281</v>
      </c>
      <c r="CG51" s="35"/>
      <c r="CH51" s="35"/>
      <c r="CI51" s="35"/>
      <c r="CJ51" s="35"/>
      <c r="CK51" s="48">
        <v>9.174311926605505</v>
      </c>
      <c r="CL51" s="48">
        <v>9.70873786407767</v>
      </c>
      <c r="CM51" s="48">
        <v>10</v>
      </c>
      <c r="CN51" s="48">
        <v>10.638297872340425</v>
      </c>
      <c r="CO51" s="48">
        <v>8.849557522123893</v>
      </c>
      <c r="CP51" s="27">
        <v>8.849557522123893</v>
      </c>
      <c r="CQ51" s="27">
        <v>8.849557522123893</v>
      </c>
      <c r="CR51" s="48">
        <v>9.00900900900901</v>
      </c>
      <c r="CS51" s="48">
        <v>12.987012987012987</v>
      </c>
      <c r="CT51" s="48">
        <v>17.857142857142858</v>
      </c>
      <c r="CU51" s="48">
        <v>19.607843137254903</v>
      </c>
      <c r="CV51" s="27"/>
      <c r="CW51" s="48">
        <v>12.048192771084338</v>
      </c>
      <c r="CX51" s="48">
        <v>16.129032258064516</v>
      </c>
      <c r="CY51" s="48">
        <v>17.24137931034483</v>
      </c>
      <c r="CZ51" s="27"/>
      <c r="DA51" s="48">
        <v>23.8095238095238</v>
      </c>
      <c r="DB51" s="27"/>
      <c r="DC51" s="27"/>
      <c r="DD51" s="27"/>
      <c r="DE51" s="48">
        <v>23.25581395348837</v>
      </c>
      <c r="DF51" s="48">
        <v>47.61904761904762</v>
      </c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36">
        <f t="shared" si="3"/>
        <v>174.49101420047649</v>
      </c>
      <c r="DR51" s="36">
        <f t="shared" si="4"/>
        <v>468.63171754688904</v>
      </c>
      <c r="DS51" s="36">
        <f t="shared" si="5"/>
        <v>643.1227317473655</v>
      </c>
      <c r="DT51" s="26"/>
    </row>
    <row r="52" spans="1:123" ht="12.75">
      <c r="A52" s="90">
        <v>36</v>
      </c>
      <c r="B52" s="13">
        <v>1</v>
      </c>
      <c r="C52" s="5" t="s">
        <v>403</v>
      </c>
      <c r="D52" s="7" t="s">
        <v>275</v>
      </c>
      <c r="E52" s="8">
        <v>1985</v>
      </c>
      <c r="F52" s="5" t="s">
        <v>6</v>
      </c>
      <c r="G52" s="8" t="s">
        <v>276</v>
      </c>
      <c r="H52" s="16" t="s">
        <v>15</v>
      </c>
      <c r="I52" s="5" t="s">
        <v>16</v>
      </c>
      <c r="J52" s="32">
        <v>7.75</v>
      </c>
      <c r="K52" s="32">
        <v>12.195121951219512</v>
      </c>
      <c r="L52" s="32">
        <v>7.575757575757576</v>
      </c>
      <c r="M52" s="32"/>
      <c r="N52" s="32"/>
      <c r="O52" s="32">
        <v>25.641025641025642</v>
      </c>
      <c r="P52" s="32"/>
      <c r="Q52" s="32"/>
      <c r="R52" s="32"/>
      <c r="S52" s="32"/>
      <c r="T52" s="32"/>
      <c r="U52" s="32"/>
      <c r="V52" s="33"/>
      <c r="W52" s="105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106"/>
      <c r="AI52" s="106"/>
      <c r="AJ52" s="106"/>
      <c r="AK52" s="106"/>
      <c r="AL52" s="106"/>
      <c r="AM52" s="106"/>
      <c r="AN52" s="106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27"/>
      <c r="CL52" s="27"/>
      <c r="CM52" s="27"/>
      <c r="CN52" s="27"/>
      <c r="CO52" s="27"/>
      <c r="CP52" s="27"/>
      <c r="CQ52" s="27"/>
      <c r="CR52" s="27"/>
      <c r="CS52" s="48">
        <v>12.987012987012987</v>
      </c>
      <c r="CT52" s="48">
        <v>17.857142857142858</v>
      </c>
      <c r="CU52" s="48">
        <v>19.607843137254903</v>
      </c>
      <c r="CV52" s="48">
        <v>27.027027027027028</v>
      </c>
      <c r="CW52" s="48">
        <v>12.048192771084338</v>
      </c>
      <c r="CX52" s="48">
        <v>16.129032258064516</v>
      </c>
      <c r="CY52" s="48">
        <v>17.24137931034483</v>
      </c>
      <c r="CZ52" s="48">
        <v>28.571428571428573</v>
      </c>
      <c r="DA52" s="48">
        <v>23.80952380952381</v>
      </c>
      <c r="DB52" s="48">
        <v>38.46153846153846</v>
      </c>
      <c r="DC52" s="48">
        <v>47.61904761904762</v>
      </c>
      <c r="DD52" s="48">
        <v>71.42857142857143</v>
      </c>
      <c r="DE52" s="48">
        <v>23.25581395348837</v>
      </c>
      <c r="DF52" s="48">
        <v>47.61904761904762</v>
      </c>
      <c r="DG52" s="48">
        <v>66.66666666666667</v>
      </c>
      <c r="DH52" s="27">
        <v>111.11111111111111</v>
      </c>
      <c r="DI52" s="27"/>
      <c r="DJ52" s="27"/>
      <c r="DK52" s="27"/>
      <c r="DL52" s="27"/>
      <c r="DM52" s="27"/>
      <c r="DN52" s="27"/>
      <c r="DO52" s="27"/>
      <c r="DP52" s="27"/>
      <c r="DQ52" s="36">
        <f t="shared" si="3"/>
        <v>53.16190516800273</v>
      </c>
      <c r="DR52" s="36">
        <f t="shared" si="4"/>
        <v>581.4403795883552</v>
      </c>
      <c r="DS52" s="36">
        <f t="shared" si="5"/>
        <v>634.6022847563579</v>
      </c>
    </row>
    <row r="53" spans="1:123" ht="12.75">
      <c r="A53" s="91">
        <v>37</v>
      </c>
      <c r="B53" s="13">
        <v>1</v>
      </c>
      <c r="C53" s="5" t="s">
        <v>403</v>
      </c>
      <c r="D53" s="7" t="s">
        <v>213</v>
      </c>
      <c r="E53" s="8">
        <v>1996</v>
      </c>
      <c r="F53" s="5">
        <v>3</v>
      </c>
      <c r="G53" s="8" t="s">
        <v>212</v>
      </c>
      <c r="H53" s="13" t="s">
        <v>112</v>
      </c>
      <c r="I53" s="8" t="s">
        <v>41</v>
      </c>
      <c r="J53" s="37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>
        <v>11.764705882352942</v>
      </c>
      <c r="W53" s="104">
        <v>7.5758</v>
      </c>
      <c r="X53" s="104">
        <v>9.0909</v>
      </c>
      <c r="Y53" s="33">
        <v>33.333333333333336</v>
      </c>
      <c r="Z53" s="33"/>
      <c r="AA53" s="33"/>
      <c r="AB53" s="33"/>
      <c r="AC53" s="33"/>
      <c r="AD53" s="33"/>
      <c r="AE53" s="33"/>
      <c r="AF53" s="33"/>
      <c r="AG53" s="33"/>
      <c r="AH53" s="102">
        <v>6.993</v>
      </c>
      <c r="AI53" s="102">
        <v>8.2645</v>
      </c>
      <c r="AJ53" s="102">
        <v>11.3636</v>
      </c>
      <c r="AK53" s="102">
        <v>9.434</v>
      </c>
      <c r="AL53" s="102">
        <v>10.3093</v>
      </c>
      <c r="AM53" s="102">
        <v>8.1301</v>
      </c>
      <c r="AN53" s="102">
        <v>7.5758</v>
      </c>
      <c r="AO53" s="34">
        <v>13.88888888888889</v>
      </c>
      <c r="AP53" s="34">
        <v>14.084507042253522</v>
      </c>
      <c r="AQ53" s="34"/>
      <c r="AR53" s="34"/>
      <c r="AS53" s="34"/>
      <c r="AT53" s="34">
        <v>16.949152542372882</v>
      </c>
      <c r="AU53" s="34"/>
      <c r="AV53" s="34">
        <v>76.92307692307692</v>
      </c>
      <c r="AW53" s="34"/>
      <c r="AX53" s="34"/>
      <c r="AY53" s="34"/>
      <c r="AZ53" s="34"/>
      <c r="BA53" s="34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48">
        <v>9.174311926605505</v>
      </c>
      <c r="CL53" s="48">
        <v>9.70873786407767</v>
      </c>
      <c r="CM53" s="48">
        <v>10</v>
      </c>
      <c r="CN53" s="48">
        <v>10.638297872340425</v>
      </c>
      <c r="CO53" s="48">
        <v>8.849557522123893</v>
      </c>
      <c r="CP53" s="27">
        <v>8.849557522123893</v>
      </c>
      <c r="CQ53" s="27">
        <v>8.849557522123893</v>
      </c>
      <c r="CR53" s="48">
        <v>9.00900900900901</v>
      </c>
      <c r="CS53" s="27"/>
      <c r="CT53" s="27"/>
      <c r="CU53" s="27"/>
      <c r="CV53" s="27"/>
      <c r="CW53" s="48">
        <v>12.048192771084338</v>
      </c>
      <c r="CX53" s="48">
        <v>16.129032258064516</v>
      </c>
      <c r="CY53" s="48">
        <v>17.24137931034483</v>
      </c>
      <c r="CZ53" s="27"/>
      <c r="DA53" s="48">
        <v>23.80952380952381</v>
      </c>
      <c r="DB53" s="48">
        <v>38.46153846153846</v>
      </c>
      <c r="DC53" s="48">
        <v>47.61904761904762</v>
      </c>
      <c r="DD53" s="27"/>
      <c r="DE53" s="48">
        <v>23.25581395348837</v>
      </c>
      <c r="DF53" s="48">
        <v>47.61904761904762</v>
      </c>
      <c r="DG53" s="48">
        <v>66.66666666666667</v>
      </c>
      <c r="DH53" s="27"/>
      <c r="DI53" s="27"/>
      <c r="DJ53" s="27"/>
      <c r="DK53" s="27"/>
      <c r="DL53" s="27"/>
      <c r="DM53" s="27"/>
      <c r="DN53" s="27"/>
      <c r="DO53" s="27"/>
      <c r="DP53" s="27"/>
      <c r="DQ53" s="36">
        <f t="shared" si="3"/>
        <v>245.68066461227852</v>
      </c>
      <c r="DR53" s="36">
        <f t="shared" si="4"/>
        <v>367.92927170721055</v>
      </c>
      <c r="DS53" s="36">
        <f t="shared" si="5"/>
        <v>613.6099363194891</v>
      </c>
    </row>
    <row r="54" spans="1:123" ht="12.75">
      <c r="A54" s="90">
        <v>37</v>
      </c>
      <c r="B54" s="13">
        <v>1</v>
      </c>
      <c r="C54" s="5" t="s">
        <v>403</v>
      </c>
      <c r="D54" s="7" t="s">
        <v>214</v>
      </c>
      <c r="E54" s="8">
        <v>1996</v>
      </c>
      <c r="F54" s="5" t="s">
        <v>128</v>
      </c>
      <c r="G54" s="8" t="s">
        <v>212</v>
      </c>
      <c r="H54" s="13" t="s">
        <v>112</v>
      </c>
      <c r="I54" s="8" t="s">
        <v>41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>
        <v>11.764705882352942</v>
      </c>
      <c r="W54" s="104">
        <v>7.5758</v>
      </c>
      <c r="X54" s="104">
        <v>9.0909</v>
      </c>
      <c r="Y54" s="33">
        <v>33.333333333333336</v>
      </c>
      <c r="Z54" s="33"/>
      <c r="AA54" s="33"/>
      <c r="AB54" s="33"/>
      <c r="AC54" s="33"/>
      <c r="AD54" s="33"/>
      <c r="AE54" s="33"/>
      <c r="AF54" s="33"/>
      <c r="AG54" s="33"/>
      <c r="AH54" s="46">
        <v>6.993</v>
      </c>
      <c r="AI54" s="46">
        <v>8.2645</v>
      </c>
      <c r="AJ54" s="46">
        <v>11.3636</v>
      </c>
      <c r="AK54" s="46">
        <v>9.434</v>
      </c>
      <c r="AL54" s="46">
        <v>10.3093</v>
      </c>
      <c r="AM54" s="46">
        <v>8.1301</v>
      </c>
      <c r="AN54" s="46">
        <v>7.5758</v>
      </c>
      <c r="AO54" s="34">
        <v>13.88888888888889</v>
      </c>
      <c r="AP54" s="34">
        <v>14.084507042253522</v>
      </c>
      <c r="AQ54" s="34"/>
      <c r="AR54" s="34"/>
      <c r="AS54" s="34"/>
      <c r="AT54" s="34">
        <v>16.949152542372882</v>
      </c>
      <c r="AU54" s="34"/>
      <c r="AV54" s="34">
        <v>76.92307692307692</v>
      </c>
      <c r="AW54" s="34"/>
      <c r="AX54" s="34"/>
      <c r="AY54" s="34"/>
      <c r="AZ54" s="34"/>
      <c r="BA54" s="34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48">
        <v>9.174311926605505</v>
      </c>
      <c r="CL54" s="48">
        <v>9.70873786407767</v>
      </c>
      <c r="CM54" s="48">
        <v>10</v>
      </c>
      <c r="CN54" s="48">
        <v>10.638297872340425</v>
      </c>
      <c r="CO54" s="48">
        <v>8.849557522123893</v>
      </c>
      <c r="CP54" s="27">
        <v>8.849557522123893</v>
      </c>
      <c r="CQ54" s="27">
        <v>8.849557522123893</v>
      </c>
      <c r="CR54" s="48">
        <v>9.00900900900901</v>
      </c>
      <c r="CS54" s="27"/>
      <c r="CT54" s="27"/>
      <c r="CU54" s="27"/>
      <c r="CV54" s="27"/>
      <c r="CW54" s="48">
        <v>12.048192771084338</v>
      </c>
      <c r="CX54" s="48">
        <v>16.129032258064516</v>
      </c>
      <c r="CY54" s="48">
        <v>17.24137931034483</v>
      </c>
      <c r="CZ54" s="27"/>
      <c r="DA54" s="48">
        <v>23.80952380952381</v>
      </c>
      <c r="DB54" s="48">
        <v>38.46153846153846</v>
      </c>
      <c r="DC54" s="48">
        <v>47.61904761904762</v>
      </c>
      <c r="DD54" s="27"/>
      <c r="DE54" s="48">
        <v>23.25581395348837</v>
      </c>
      <c r="DF54" s="48">
        <v>47.61904761904762</v>
      </c>
      <c r="DG54" s="48">
        <v>66.66666666666667</v>
      </c>
      <c r="DH54" s="27"/>
      <c r="DI54" s="27"/>
      <c r="DJ54" s="27"/>
      <c r="DK54" s="27"/>
      <c r="DL54" s="27"/>
      <c r="DM54" s="27"/>
      <c r="DN54" s="27"/>
      <c r="DO54" s="27"/>
      <c r="DP54" s="27"/>
      <c r="DQ54" s="36">
        <f t="shared" si="3"/>
        <v>245.68066461227852</v>
      </c>
      <c r="DR54" s="36">
        <f t="shared" si="4"/>
        <v>367.92927170721055</v>
      </c>
      <c r="DS54" s="36">
        <f t="shared" si="5"/>
        <v>613.6099363194891</v>
      </c>
    </row>
    <row r="55" spans="1:123" ht="12.75">
      <c r="A55" s="91">
        <v>39</v>
      </c>
      <c r="B55" s="13">
        <v>7</v>
      </c>
      <c r="C55" s="5" t="s">
        <v>403</v>
      </c>
      <c r="D55" s="7" t="s">
        <v>120</v>
      </c>
      <c r="E55" s="5">
        <v>1982</v>
      </c>
      <c r="F55" s="5" t="s">
        <v>6</v>
      </c>
      <c r="G55" s="8" t="s">
        <v>7</v>
      </c>
      <c r="H55" s="16" t="s">
        <v>15</v>
      </c>
      <c r="I55" s="5" t="s">
        <v>41</v>
      </c>
      <c r="J55" s="37">
        <v>7.75</v>
      </c>
      <c r="K55" s="39"/>
      <c r="L55" s="32">
        <v>7.575757575757576</v>
      </c>
      <c r="M55" s="32">
        <v>7.633587786259542</v>
      </c>
      <c r="N55" s="39"/>
      <c r="O55" s="39"/>
      <c r="P55" s="39"/>
      <c r="Q55" s="39"/>
      <c r="R55" s="39"/>
      <c r="S55" s="39"/>
      <c r="T55" s="39"/>
      <c r="U55" s="39"/>
      <c r="V55" s="43"/>
      <c r="W55" s="103">
        <v>7.5758</v>
      </c>
      <c r="X55" s="103">
        <v>9.0909</v>
      </c>
      <c r="Y55" s="43"/>
      <c r="Z55" s="43"/>
      <c r="AA55" s="43"/>
      <c r="AB55" s="43"/>
      <c r="AC55" s="43"/>
      <c r="AD55" s="43"/>
      <c r="AE55" s="43"/>
      <c r="AF55" s="43"/>
      <c r="AG55" s="43"/>
      <c r="AH55" s="102">
        <v>6.993</v>
      </c>
      <c r="AI55" s="102">
        <v>8.2645</v>
      </c>
      <c r="AJ55" s="102">
        <v>11.3636</v>
      </c>
      <c r="AK55" s="102">
        <v>9.434</v>
      </c>
      <c r="AL55" s="102">
        <v>10.3093</v>
      </c>
      <c r="AM55" s="102">
        <v>8.1301</v>
      </c>
      <c r="AN55" s="102">
        <v>7.5758</v>
      </c>
      <c r="AO55" s="34">
        <v>13.88888888888889</v>
      </c>
      <c r="AP55" s="34">
        <v>14.084507042253522</v>
      </c>
      <c r="AQ55" s="34"/>
      <c r="AR55" s="34">
        <v>23.80952380952381</v>
      </c>
      <c r="AS55" s="34"/>
      <c r="AT55" s="34"/>
      <c r="AU55" s="34"/>
      <c r="AV55" s="34"/>
      <c r="AW55" s="34"/>
      <c r="AX55" s="34"/>
      <c r="AY55" s="34"/>
      <c r="AZ55" s="34"/>
      <c r="BA55" s="34"/>
      <c r="BB55" s="47">
        <v>7.936507936507937</v>
      </c>
      <c r="BC55" s="47">
        <v>8.19672131147541</v>
      </c>
      <c r="BD55" s="47">
        <v>8.264462809917354</v>
      </c>
      <c r="BE55" s="47">
        <v>11.11111111111111</v>
      </c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47">
        <v>12.658227848101266</v>
      </c>
      <c r="BR55" s="47">
        <v>16.39344262295082</v>
      </c>
      <c r="BS55" s="47">
        <v>19.607843137254903</v>
      </c>
      <c r="BT55" s="47">
        <v>21.27659574468085</v>
      </c>
      <c r="BU55" s="47">
        <v>11.11111111111111</v>
      </c>
      <c r="BV55" s="47">
        <v>10.989010989010989</v>
      </c>
      <c r="BW55" s="47">
        <v>11.363636363636363</v>
      </c>
      <c r="BX55" s="47">
        <v>11.627906976744185</v>
      </c>
      <c r="BY55" s="35"/>
      <c r="BZ55" s="35"/>
      <c r="CA55" s="35"/>
      <c r="CB55" s="35"/>
      <c r="CC55" s="47">
        <v>13.157894736842104</v>
      </c>
      <c r="CD55" s="47">
        <v>14.285714285714286</v>
      </c>
      <c r="CE55" s="47">
        <v>16.666666666666668</v>
      </c>
      <c r="CF55" s="47">
        <v>17.54385964912281</v>
      </c>
      <c r="CG55" s="35"/>
      <c r="CH55" s="35"/>
      <c r="CI55" s="35"/>
      <c r="CJ55" s="35"/>
      <c r="CK55" s="48">
        <v>9.174311926605505</v>
      </c>
      <c r="CL55" s="48">
        <v>9.70873786407767</v>
      </c>
      <c r="CM55" s="48">
        <v>10</v>
      </c>
      <c r="CN55" s="48">
        <v>10.638297872340425</v>
      </c>
      <c r="CO55" s="48">
        <v>8.849557522123893</v>
      </c>
      <c r="CP55" s="27">
        <v>8.849557522123893</v>
      </c>
      <c r="CQ55" s="27">
        <v>8.849557522123893</v>
      </c>
      <c r="CR55" s="48">
        <v>9.00900900900901</v>
      </c>
      <c r="CS55" s="48">
        <v>12.987012987012987</v>
      </c>
      <c r="CT55" s="48">
        <v>17.857142857142858</v>
      </c>
      <c r="CU55" s="48">
        <v>19.607843137254903</v>
      </c>
      <c r="CV55" s="48">
        <v>27.027027027027028</v>
      </c>
      <c r="CW55" s="48">
        <v>12.048192771084338</v>
      </c>
      <c r="CX55" s="48">
        <v>16.129032258064516</v>
      </c>
      <c r="CY55" s="48">
        <v>17.24137931034483</v>
      </c>
      <c r="CZ55" s="48">
        <v>28.571428571428573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36">
        <f t="shared" si="3"/>
        <v>188.98806827169514</v>
      </c>
      <c r="DR55" s="36">
        <f t="shared" si="4"/>
        <v>403.22999828960064</v>
      </c>
      <c r="DS55" s="36">
        <f t="shared" si="5"/>
        <v>592.2180665612958</v>
      </c>
    </row>
    <row r="56" spans="1:123" ht="12.75">
      <c r="A56" s="90">
        <v>40</v>
      </c>
      <c r="B56" s="13">
        <v>7</v>
      </c>
      <c r="C56" s="5" t="s">
        <v>403</v>
      </c>
      <c r="D56" s="7" t="s">
        <v>242</v>
      </c>
      <c r="E56" s="8">
        <v>1992</v>
      </c>
      <c r="F56" s="5" t="s">
        <v>6</v>
      </c>
      <c r="G56" s="5" t="s">
        <v>51</v>
      </c>
      <c r="H56" s="16" t="s">
        <v>15</v>
      </c>
      <c r="I56" s="5" t="s">
        <v>16</v>
      </c>
      <c r="J56" s="37">
        <v>7.75</v>
      </c>
      <c r="K56" s="32">
        <v>12.195121951219512</v>
      </c>
      <c r="L56" s="32">
        <v>7.575757575757576</v>
      </c>
      <c r="M56" s="32">
        <v>7.633587786259542</v>
      </c>
      <c r="N56" s="39"/>
      <c r="O56" s="39"/>
      <c r="P56" s="39"/>
      <c r="Q56" s="39"/>
      <c r="R56" s="39"/>
      <c r="S56" s="39"/>
      <c r="T56" s="39"/>
      <c r="U56" s="39"/>
      <c r="V56" s="33">
        <v>11.764705882352942</v>
      </c>
      <c r="W56" s="103">
        <v>7.5758</v>
      </c>
      <c r="X56" s="103">
        <v>9.0909</v>
      </c>
      <c r="Y56" s="43"/>
      <c r="Z56" s="43"/>
      <c r="AA56" s="43"/>
      <c r="AB56" s="43"/>
      <c r="AC56" s="43"/>
      <c r="AD56" s="43"/>
      <c r="AE56" s="43"/>
      <c r="AF56" s="43"/>
      <c r="AG56" s="43"/>
      <c r="AH56" s="102">
        <v>6.993</v>
      </c>
      <c r="AI56" s="102">
        <v>8.2645</v>
      </c>
      <c r="AJ56" s="102">
        <v>11.3636</v>
      </c>
      <c r="AK56" s="102">
        <v>9.434</v>
      </c>
      <c r="AL56" s="34"/>
      <c r="AM56" s="102">
        <v>8.1301</v>
      </c>
      <c r="AN56" s="102">
        <v>7.5758</v>
      </c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47">
        <v>7.936507936507937</v>
      </c>
      <c r="BC56" s="47">
        <v>8.19672131147541</v>
      </c>
      <c r="BD56" s="47">
        <v>8.264462809917354</v>
      </c>
      <c r="BE56" s="47">
        <v>11.11111111111111</v>
      </c>
      <c r="BF56" s="47">
        <v>12.345679012345679</v>
      </c>
      <c r="BG56" s="47">
        <v>14.705882352941176</v>
      </c>
      <c r="BH56" s="47">
        <v>14.705882352941176</v>
      </c>
      <c r="BI56" s="35"/>
      <c r="BJ56" s="35"/>
      <c r="BK56" s="47">
        <v>18.867924528301888</v>
      </c>
      <c r="BL56" s="35"/>
      <c r="BM56" s="35"/>
      <c r="BN56" s="35"/>
      <c r="BO56" s="35"/>
      <c r="BP56" s="35"/>
      <c r="BQ56" s="47">
        <v>12.658227848101266</v>
      </c>
      <c r="BR56" s="47">
        <v>16.39344262295082</v>
      </c>
      <c r="BS56" s="47">
        <v>19.607843137254903</v>
      </c>
      <c r="BT56" s="47">
        <v>21.27659574468085</v>
      </c>
      <c r="BU56" s="47">
        <v>11.11111111111111</v>
      </c>
      <c r="BV56" s="47">
        <v>10.989010989010989</v>
      </c>
      <c r="BW56" s="47">
        <v>11.363636363636363</v>
      </c>
      <c r="BX56" s="47">
        <v>11.627906976744185</v>
      </c>
      <c r="BY56" s="47">
        <v>26.31578947368421</v>
      </c>
      <c r="BZ56" s="47">
        <v>32.25806451612903</v>
      </c>
      <c r="CA56" s="35"/>
      <c r="CB56" s="35"/>
      <c r="CC56" s="47">
        <v>13.157894736842104</v>
      </c>
      <c r="CD56" s="47">
        <v>14.285714285714286</v>
      </c>
      <c r="CE56" s="47">
        <v>16.666666666666668</v>
      </c>
      <c r="CF56" s="47">
        <v>17.54385964912281</v>
      </c>
      <c r="CG56" s="35"/>
      <c r="CH56" s="35"/>
      <c r="CI56" s="35"/>
      <c r="CJ56" s="35"/>
      <c r="CK56" s="48">
        <v>9.174311926605505</v>
      </c>
      <c r="CL56" s="48">
        <v>9.70873786407767</v>
      </c>
      <c r="CM56" s="48">
        <v>10</v>
      </c>
      <c r="CN56" s="48">
        <v>10.638297872340425</v>
      </c>
      <c r="CO56" s="48">
        <v>8.849557522123893</v>
      </c>
      <c r="CP56" s="27">
        <v>8.849557522123893</v>
      </c>
      <c r="CQ56" s="27">
        <v>8.849557522123893</v>
      </c>
      <c r="CR56" s="48">
        <v>9.00900900900901</v>
      </c>
      <c r="CS56" s="48">
        <v>12.987012987012987</v>
      </c>
      <c r="CT56" s="48">
        <v>17.857142857142858</v>
      </c>
      <c r="CU56" s="27"/>
      <c r="CV56" s="27"/>
      <c r="CW56" s="48">
        <v>12.048192771084338</v>
      </c>
      <c r="CX56" s="48">
        <v>16.129032258064516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36">
        <f t="shared" si="3"/>
        <v>211.48104461113132</v>
      </c>
      <c r="DR56" s="36">
        <f t="shared" si="4"/>
        <v>369.3561742333586</v>
      </c>
      <c r="DS56" s="36">
        <f t="shared" si="5"/>
        <v>580.8372188444899</v>
      </c>
    </row>
    <row r="57" spans="1:124" ht="12.75">
      <c r="A57" s="91">
        <v>41</v>
      </c>
      <c r="B57" s="13">
        <v>5</v>
      </c>
      <c r="C57" s="5" t="s">
        <v>403</v>
      </c>
      <c r="D57" s="7" t="s">
        <v>196</v>
      </c>
      <c r="E57" s="8">
        <v>1980</v>
      </c>
      <c r="F57" s="5" t="s">
        <v>4</v>
      </c>
      <c r="G57" s="8" t="s">
        <v>90</v>
      </c>
      <c r="H57" s="8" t="s">
        <v>15</v>
      </c>
      <c r="I57" s="5" t="s">
        <v>41</v>
      </c>
      <c r="J57" s="57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33">
        <v>11.764705882352942</v>
      </c>
      <c r="W57" s="103">
        <v>7.5758</v>
      </c>
      <c r="X57" s="103">
        <v>9.0909</v>
      </c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102">
        <v>9.434</v>
      </c>
      <c r="AL57" s="102">
        <v>10.3093</v>
      </c>
      <c r="AM57" s="102">
        <v>8.1301</v>
      </c>
      <c r="AN57" s="102">
        <v>7.5758</v>
      </c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47">
        <v>7.936507936507937</v>
      </c>
      <c r="BC57" s="47">
        <v>8.19672131147541</v>
      </c>
      <c r="BD57" s="47">
        <v>8.264462809917354</v>
      </c>
      <c r="BE57" s="47">
        <v>11.11111111111111</v>
      </c>
      <c r="BF57" s="47">
        <v>12.345679012345679</v>
      </c>
      <c r="BG57" s="47">
        <v>14.705882352941176</v>
      </c>
      <c r="BH57" s="35"/>
      <c r="BI57" s="35"/>
      <c r="BJ57" s="35"/>
      <c r="BK57" s="35"/>
      <c r="BL57" s="35"/>
      <c r="BM57" s="35"/>
      <c r="BN57" s="35"/>
      <c r="BO57" s="35"/>
      <c r="BP57" s="35"/>
      <c r="BQ57" s="47">
        <v>12.658227848101266</v>
      </c>
      <c r="BR57" s="47">
        <v>16.39344262295082</v>
      </c>
      <c r="BS57" s="47">
        <v>19.607843137254903</v>
      </c>
      <c r="BT57" s="47">
        <v>21.27659574468085</v>
      </c>
      <c r="BU57" s="47">
        <v>11.11111111111111</v>
      </c>
      <c r="BV57" s="47">
        <v>10.989010989010989</v>
      </c>
      <c r="BW57" s="47">
        <v>11.363636363636363</v>
      </c>
      <c r="BX57" s="47">
        <v>11.627906976744185</v>
      </c>
      <c r="BY57" s="47">
        <v>26.31578947368421</v>
      </c>
      <c r="BZ57" s="35"/>
      <c r="CA57" s="35"/>
      <c r="CB57" s="35"/>
      <c r="CC57" s="47">
        <v>13.157894736842104</v>
      </c>
      <c r="CD57" s="47">
        <v>14.285714285714286</v>
      </c>
      <c r="CE57" s="47">
        <v>16.666666666666668</v>
      </c>
      <c r="CF57" s="47">
        <v>17.54385964912281</v>
      </c>
      <c r="CG57" s="35"/>
      <c r="CH57" s="35"/>
      <c r="CI57" s="35"/>
      <c r="CJ57" s="35"/>
      <c r="CK57" s="48">
        <v>9.174311926605505</v>
      </c>
      <c r="CL57" s="48">
        <v>9.70873786407767</v>
      </c>
      <c r="CM57" s="48">
        <v>10</v>
      </c>
      <c r="CN57" s="48">
        <v>10.638297872340425</v>
      </c>
      <c r="CO57" s="48">
        <v>8.849557522123893</v>
      </c>
      <c r="CP57" s="27">
        <v>8.849557522123893</v>
      </c>
      <c r="CQ57" s="27">
        <v>8.849557522123893</v>
      </c>
      <c r="CR57" s="48">
        <v>9.00900900900901</v>
      </c>
      <c r="CS57" s="48">
        <v>12.987012987012987</v>
      </c>
      <c r="CT57" s="48">
        <v>17.857142857142858</v>
      </c>
      <c r="CU57" s="48">
        <v>19.607843137254903</v>
      </c>
      <c r="CV57" s="48">
        <v>27.027027027027028</v>
      </c>
      <c r="CW57" s="48">
        <v>12.048192771084338</v>
      </c>
      <c r="CX57" s="48">
        <v>16.129032258064516</v>
      </c>
      <c r="CY57" s="48">
        <v>17.24137931034483</v>
      </c>
      <c r="CZ57" s="27"/>
      <c r="DA57" s="48">
        <v>23.8095238095238</v>
      </c>
      <c r="DB57" s="27"/>
      <c r="DC57" s="27"/>
      <c r="DD57" s="27"/>
      <c r="DE57" s="48">
        <v>23.25581395348837</v>
      </c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36">
        <f t="shared" si="3"/>
        <v>126.44097041665162</v>
      </c>
      <c r="DR57" s="36">
        <f t="shared" si="4"/>
        <v>448.0396969548685</v>
      </c>
      <c r="DS57" s="36">
        <f t="shared" si="5"/>
        <v>574.4806673715201</v>
      </c>
      <c r="DT57" s="26"/>
    </row>
    <row r="58" spans="1:124" ht="12.75">
      <c r="A58" s="90">
        <v>42</v>
      </c>
      <c r="B58" s="13">
        <v>6</v>
      </c>
      <c r="C58" s="5" t="s">
        <v>403</v>
      </c>
      <c r="D58" s="7" t="s">
        <v>80</v>
      </c>
      <c r="E58" s="8">
        <v>1984</v>
      </c>
      <c r="F58" s="5" t="s">
        <v>6</v>
      </c>
      <c r="G58" s="8" t="s">
        <v>8</v>
      </c>
      <c r="H58" s="16" t="s">
        <v>15</v>
      </c>
      <c r="I58" s="5" t="s">
        <v>79</v>
      </c>
      <c r="J58" s="37">
        <v>7.75</v>
      </c>
      <c r="K58" s="32">
        <v>12.195121951219512</v>
      </c>
      <c r="L58" s="32">
        <v>7.575757575757576</v>
      </c>
      <c r="M58" s="32">
        <v>7.633587786259542</v>
      </c>
      <c r="N58" s="32"/>
      <c r="O58" s="32"/>
      <c r="P58" s="32"/>
      <c r="Q58" s="32"/>
      <c r="R58" s="32"/>
      <c r="S58" s="32"/>
      <c r="T58" s="32"/>
      <c r="U58" s="32"/>
      <c r="V58" s="33">
        <v>11.764705882352942</v>
      </c>
      <c r="W58" s="103">
        <v>7.5758</v>
      </c>
      <c r="X58" s="103">
        <v>9.0909</v>
      </c>
      <c r="Y58" s="33"/>
      <c r="Z58" s="33"/>
      <c r="AA58" s="33"/>
      <c r="AB58" s="33"/>
      <c r="AC58" s="33"/>
      <c r="AD58" s="33"/>
      <c r="AE58" s="33"/>
      <c r="AF58" s="33"/>
      <c r="AG58" s="33"/>
      <c r="AH58" s="102">
        <v>6.993</v>
      </c>
      <c r="AI58" s="102">
        <v>8.2645</v>
      </c>
      <c r="AJ58" s="102">
        <v>11.3636</v>
      </c>
      <c r="AK58" s="102">
        <v>9.434</v>
      </c>
      <c r="AL58" s="102">
        <v>10.3093</v>
      </c>
      <c r="AM58" s="102">
        <v>8.1301</v>
      </c>
      <c r="AN58" s="102">
        <v>7.5758</v>
      </c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47">
        <v>7.936507936507937</v>
      </c>
      <c r="BC58" s="47">
        <v>8.19672131147541</v>
      </c>
      <c r="BD58" s="47">
        <v>8.264462809917354</v>
      </c>
      <c r="BE58" s="47">
        <v>11.11111111111111</v>
      </c>
      <c r="BF58" s="47">
        <v>12.345679012345679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47">
        <v>12.658227848101266</v>
      </c>
      <c r="BR58" s="47">
        <v>16.39344262295082</v>
      </c>
      <c r="BS58" s="47">
        <v>19.607843137254903</v>
      </c>
      <c r="BT58" s="47">
        <v>21.27659574468085</v>
      </c>
      <c r="BU58" s="47">
        <v>11.11111111111111</v>
      </c>
      <c r="BV58" s="47">
        <v>10.989010989010989</v>
      </c>
      <c r="BW58" s="47">
        <v>11.363636363636363</v>
      </c>
      <c r="BX58" s="47">
        <v>11.627906976744185</v>
      </c>
      <c r="BY58" s="35"/>
      <c r="BZ58" s="35"/>
      <c r="CA58" s="35"/>
      <c r="CB58" s="35"/>
      <c r="CC58" s="47">
        <v>13.157894736842104</v>
      </c>
      <c r="CD58" s="47">
        <v>14.285714285714286</v>
      </c>
      <c r="CE58" s="47">
        <v>16.666666666666668</v>
      </c>
      <c r="CF58" s="47">
        <v>17.54385964912281</v>
      </c>
      <c r="CG58" s="35"/>
      <c r="CH58" s="35"/>
      <c r="CI58" s="35"/>
      <c r="CJ58" s="35"/>
      <c r="CK58" s="48">
        <v>9.174311926605505</v>
      </c>
      <c r="CL58" s="48">
        <v>9.70873786407767</v>
      </c>
      <c r="CM58" s="48">
        <v>10</v>
      </c>
      <c r="CN58" s="48">
        <v>10.638297872340425</v>
      </c>
      <c r="CO58" s="48">
        <v>8.849557522123893</v>
      </c>
      <c r="CP58" s="27">
        <v>8.849557522123893</v>
      </c>
      <c r="CQ58" s="27">
        <v>8.849557522123893</v>
      </c>
      <c r="CR58" s="48">
        <v>9.00900900900901</v>
      </c>
      <c r="CS58" s="48">
        <v>12.987012987012987</v>
      </c>
      <c r="CT58" s="27"/>
      <c r="CU58" s="27"/>
      <c r="CV58" s="27"/>
      <c r="CW58" s="48">
        <v>12.048192771084338</v>
      </c>
      <c r="CX58" s="48">
        <v>16.129032258064516</v>
      </c>
      <c r="CY58" s="48">
        <v>17.24137931034483</v>
      </c>
      <c r="CZ58" s="48">
        <v>28.571428571428573</v>
      </c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36">
        <f t="shared" si="3"/>
        <v>173.51065537694706</v>
      </c>
      <c r="DR58" s="36">
        <f t="shared" si="4"/>
        <v>338.73798526817586</v>
      </c>
      <c r="DS58" s="36">
        <f t="shared" si="5"/>
        <v>512.2486406451229</v>
      </c>
      <c r="DT58" s="26"/>
    </row>
    <row r="59" spans="1:123" ht="12.75">
      <c r="A59" s="91">
        <v>43</v>
      </c>
      <c r="B59" s="13">
        <v>7</v>
      </c>
      <c r="C59" s="5" t="s">
        <v>403</v>
      </c>
      <c r="D59" s="7" t="s">
        <v>202</v>
      </c>
      <c r="E59" s="8">
        <v>1998</v>
      </c>
      <c r="F59" s="5">
        <v>2</v>
      </c>
      <c r="G59" s="5" t="s">
        <v>201</v>
      </c>
      <c r="H59" s="13" t="s">
        <v>65</v>
      </c>
      <c r="I59" s="5" t="s">
        <v>41</v>
      </c>
      <c r="J59" s="32">
        <v>7.75</v>
      </c>
      <c r="K59" s="39"/>
      <c r="L59" s="32">
        <v>7.575757575757576</v>
      </c>
      <c r="M59" s="32">
        <v>7.633587786259542</v>
      </c>
      <c r="N59" s="39"/>
      <c r="O59" s="39"/>
      <c r="P59" s="39"/>
      <c r="Q59" s="39"/>
      <c r="R59" s="39"/>
      <c r="S59" s="39"/>
      <c r="T59" s="39"/>
      <c r="U59" s="39"/>
      <c r="V59" s="33">
        <v>11.764705882352942</v>
      </c>
      <c r="W59" s="103">
        <v>7.5758</v>
      </c>
      <c r="X59" s="103">
        <v>9.0909</v>
      </c>
      <c r="Y59" s="43"/>
      <c r="Z59" s="43"/>
      <c r="AA59" s="43"/>
      <c r="AB59" s="43"/>
      <c r="AC59" s="43"/>
      <c r="AD59" s="43"/>
      <c r="AE59" s="43"/>
      <c r="AF59" s="43"/>
      <c r="AG59" s="43"/>
      <c r="AH59" s="102">
        <v>6.993</v>
      </c>
      <c r="AI59" s="102">
        <v>8.2645</v>
      </c>
      <c r="AJ59" s="102">
        <v>11.3636</v>
      </c>
      <c r="AK59" s="102">
        <v>9.434</v>
      </c>
      <c r="AL59" s="102">
        <v>10.3093</v>
      </c>
      <c r="AM59" s="102">
        <v>8.1301</v>
      </c>
      <c r="AN59" s="102">
        <v>7.5758</v>
      </c>
      <c r="AO59" s="34">
        <v>13.88888888888889</v>
      </c>
      <c r="AP59" s="34">
        <v>14.084507042253522</v>
      </c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47">
        <v>7.936507936507937</v>
      </c>
      <c r="BC59" s="47">
        <v>8.19672131147541</v>
      </c>
      <c r="BD59" s="47">
        <v>8.264462809917354</v>
      </c>
      <c r="BE59" s="47">
        <v>11.11111111111111</v>
      </c>
      <c r="BF59" s="47">
        <v>12.345679012345679</v>
      </c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47">
        <v>12.658227848101266</v>
      </c>
      <c r="BR59" s="35"/>
      <c r="BS59" s="35"/>
      <c r="BT59" s="35"/>
      <c r="BU59" s="47">
        <v>11.11111111111111</v>
      </c>
      <c r="BV59" s="47">
        <v>10.989010989010989</v>
      </c>
      <c r="BW59" s="47">
        <v>11.363636363636363</v>
      </c>
      <c r="BX59" s="47">
        <v>11.627906976744185</v>
      </c>
      <c r="BY59" s="35"/>
      <c r="BZ59" s="35"/>
      <c r="CA59" s="35"/>
      <c r="CB59" s="35"/>
      <c r="CC59" s="47">
        <v>13.157894736842104</v>
      </c>
      <c r="CD59" s="47">
        <v>14.285714285714286</v>
      </c>
      <c r="CE59" s="35"/>
      <c r="CF59" s="35"/>
      <c r="CG59" s="35"/>
      <c r="CH59" s="35"/>
      <c r="CI59" s="35"/>
      <c r="CJ59" s="35"/>
      <c r="CK59" s="48">
        <v>9.174311926605505</v>
      </c>
      <c r="CL59" s="48">
        <v>9.70873786407767</v>
      </c>
      <c r="CM59" s="48">
        <v>10</v>
      </c>
      <c r="CN59" s="48">
        <v>10.638297872340425</v>
      </c>
      <c r="CO59" s="48">
        <v>8.849557522123893</v>
      </c>
      <c r="CP59" s="27">
        <v>8.849557522123893</v>
      </c>
      <c r="CQ59" s="27">
        <v>8.849557522123893</v>
      </c>
      <c r="CR59" s="48">
        <v>9.00900900900901</v>
      </c>
      <c r="CS59" s="48">
        <v>12.987012987012987</v>
      </c>
      <c r="CT59" s="48">
        <v>17.857142857142858</v>
      </c>
      <c r="CU59" s="48">
        <v>19.607843137254903</v>
      </c>
      <c r="CV59" s="27"/>
      <c r="CW59" s="48">
        <v>12.048192771084338</v>
      </c>
      <c r="CX59" s="48">
        <v>16.129032258064516</v>
      </c>
      <c r="CY59" s="48">
        <v>17.24137931034483</v>
      </c>
      <c r="CZ59" s="48">
        <v>28.571428571428573</v>
      </c>
      <c r="DA59" s="27"/>
      <c r="DB59" s="27"/>
      <c r="DC59" s="27"/>
      <c r="DD59" s="27"/>
      <c r="DE59" s="48">
        <v>23.25581395348837</v>
      </c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36">
        <f t="shared" si="3"/>
        <v>189.28892935686994</v>
      </c>
      <c r="DR59" s="36">
        <f t="shared" si="4"/>
        <v>307.970377395386</v>
      </c>
      <c r="DS59" s="36">
        <f t="shared" si="5"/>
        <v>497.25930675225595</v>
      </c>
    </row>
    <row r="60" spans="1:124" ht="12.75">
      <c r="A60" s="90">
        <v>44</v>
      </c>
      <c r="B60" s="13">
        <v>6</v>
      </c>
      <c r="C60" s="5" t="s">
        <v>403</v>
      </c>
      <c r="D60" s="7" t="s">
        <v>27</v>
      </c>
      <c r="E60" s="5">
        <v>1975</v>
      </c>
      <c r="F60" s="5" t="s">
        <v>4</v>
      </c>
      <c r="G60" s="8" t="s">
        <v>28</v>
      </c>
      <c r="H60" s="16" t="s">
        <v>15</v>
      </c>
      <c r="I60" s="5" t="s">
        <v>16</v>
      </c>
      <c r="J60" s="32">
        <v>7.75</v>
      </c>
      <c r="K60" s="32">
        <v>12.195121951219512</v>
      </c>
      <c r="L60" s="32">
        <v>7.575757575757576</v>
      </c>
      <c r="M60" s="32">
        <v>7.633587786259542</v>
      </c>
      <c r="N60" s="32">
        <v>33.333333333333336</v>
      </c>
      <c r="O60" s="32">
        <v>25.641025641025642</v>
      </c>
      <c r="P60" s="32">
        <v>12.820512820512821</v>
      </c>
      <c r="Q60" s="32"/>
      <c r="R60" s="32"/>
      <c r="S60" s="32"/>
      <c r="T60" s="32"/>
      <c r="U60" s="32"/>
      <c r="V60" s="33">
        <v>11.764705882352942</v>
      </c>
      <c r="W60" s="103">
        <v>7.5758</v>
      </c>
      <c r="X60" s="103">
        <v>9.0909</v>
      </c>
      <c r="Y60" s="33"/>
      <c r="Z60" s="33"/>
      <c r="AA60" s="33">
        <v>35.714285714285715</v>
      </c>
      <c r="AB60" s="33"/>
      <c r="AC60" s="33"/>
      <c r="AD60" s="33"/>
      <c r="AE60" s="33"/>
      <c r="AF60" s="33"/>
      <c r="AG60" s="33"/>
      <c r="AH60" s="102">
        <v>6.993</v>
      </c>
      <c r="AI60" s="102">
        <v>8.2645</v>
      </c>
      <c r="AJ60" s="102">
        <v>11.3636</v>
      </c>
      <c r="AK60" s="102">
        <v>9.434</v>
      </c>
      <c r="AL60" s="102">
        <v>10.3093</v>
      </c>
      <c r="AM60" s="102">
        <v>8.1301</v>
      </c>
      <c r="AN60" s="102">
        <v>7.5758</v>
      </c>
      <c r="AO60" s="34">
        <v>13.88888888888889</v>
      </c>
      <c r="AP60" s="34">
        <v>14.084507042253522</v>
      </c>
      <c r="AQ60" s="34">
        <v>25.641025641025642</v>
      </c>
      <c r="AR60" s="34">
        <v>23.80952380952381</v>
      </c>
      <c r="AS60" s="34">
        <v>71.42857142857143</v>
      </c>
      <c r="AT60" s="34">
        <v>16.949152542372882</v>
      </c>
      <c r="AU60" s="34">
        <v>34.48275862068966</v>
      </c>
      <c r="AV60" s="34"/>
      <c r="AW60" s="34"/>
      <c r="AX60" s="34"/>
      <c r="AY60" s="34"/>
      <c r="AZ60" s="34"/>
      <c r="BA60" s="46">
        <v>55.55555555555556</v>
      </c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36">
        <f t="shared" si="3"/>
        <v>489.00531423362844</v>
      </c>
      <c r="DR60" s="36">
        <f t="shared" si="4"/>
        <v>0</v>
      </c>
      <c r="DS60" s="36">
        <f t="shared" si="5"/>
        <v>489.00531423362844</v>
      </c>
      <c r="DT60" s="26"/>
    </row>
    <row r="61" spans="1:123" ht="12.75">
      <c r="A61" s="91">
        <v>45</v>
      </c>
      <c r="B61" s="13">
        <v>3</v>
      </c>
      <c r="C61" s="5" t="s">
        <v>403</v>
      </c>
      <c r="D61" s="7" t="s">
        <v>161</v>
      </c>
      <c r="E61" s="8">
        <v>1981</v>
      </c>
      <c r="F61" s="5" t="s">
        <v>6</v>
      </c>
      <c r="G61" s="8" t="s">
        <v>8</v>
      </c>
      <c r="H61" s="16" t="s">
        <v>15</v>
      </c>
      <c r="I61" s="5" t="s">
        <v>16</v>
      </c>
      <c r="J61" s="32">
        <v>7.75</v>
      </c>
      <c r="K61" s="41"/>
      <c r="L61" s="32">
        <v>7.575757575757576</v>
      </c>
      <c r="M61" s="32">
        <v>7.633587786259542</v>
      </c>
      <c r="N61" s="41"/>
      <c r="O61" s="41"/>
      <c r="P61" s="41"/>
      <c r="Q61" s="41"/>
      <c r="R61" s="41"/>
      <c r="S61" s="41"/>
      <c r="T61" s="41"/>
      <c r="U61" s="41"/>
      <c r="V61" s="33"/>
      <c r="W61" s="103">
        <v>7.5758</v>
      </c>
      <c r="X61" s="103">
        <v>9.0909</v>
      </c>
      <c r="Y61" s="33"/>
      <c r="Z61" s="33"/>
      <c r="AA61" s="33"/>
      <c r="AB61" s="33"/>
      <c r="AC61" s="33"/>
      <c r="AD61" s="33"/>
      <c r="AE61" s="33"/>
      <c r="AF61" s="33"/>
      <c r="AG61" s="33"/>
      <c r="AH61" s="102">
        <v>6.993</v>
      </c>
      <c r="AI61" s="102">
        <v>8.2645</v>
      </c>
      <c r="AJ61" s="102">
        <v>11.3636</v>
      </c>
      <c r="AK61" s="102">
        <v>9.434</v>
      </c>
      <c r="AL61" s="102">
        <v>10.3093</v>
      </c>
      <c r="AM61" s="102">
        <v>8.1301</v>
      </c>
      <c r="AN61" s="102">
        <v>7.5758</v>
      </c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47">
        <v>7.936507936507937</v>
      </c>
      <c r="BC61" s="47">
        <v>8.19672131147541</v>
      </c>
      <c r="BD61" s="47">
        <v>8.264462809917354</v>
      </c>
      <c r="BE61" s="47">
        <v>11.11111111111111</v>
      </c>
      <c r="BF61" s="47">
        <v>12.345679012345679</v>
      </c>
      <c r="BG61" s="47">
        <v>14.705882352941176</v>
      </c>
      <c r="BH61" s="35"/>
      <c r="BI61" s="35"/>
      <c r="BJ61" s="35"/>
      <c r="BK61" s="35"/>
      <c r="BL61" s="35"/>
      <c r="BM61" s="35"/>
      <c r="BN61" s="35"/>
      <c r="BO61" s="35"/>
      <c r="BP61" s="35"/>
      <c r="BQ61" s="47">
        <v>12.658227848101266</v>
      </c>
      <c r="BR61" s="47">
        <v>16.39344262295082</v>
      </c>
      <c r="BS61" s="47">
        <v>19.607843137254903</v>
      </c>
      <c r="BT61" s="47">
        <v>21.27659574468085</v>
      </c>
      <c r="BU61" s="47">
        <v>11.11111111111111</v>
      </c>
      <c r="BV61" s="47">
        <v>10.989010989010989</v>
      </c>
      <c r="BW61" s="47">
        <v>11.363636363636363</v>
      </c>
      <c r="BX61" s="47">
        <v>11.627906976744185</v>
      </c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48">
        <v>9.174311926605505</v>
      </c>
      <c r="CL61" s="48">
        <v>9.70873786407767</v>
      </c>
      <c r="CM61" s="48">
        <v>10</v>
      </c>
      <c r="CN61" s="48">
        <v>10.638297872340425</v>
      </c>
      <c r="CO61" s="48">
        <v>8.849557522123893</v>
      </c>
      <c r="CP61" s="27">
        <v>8.849557522123893</v>
      </c>
      <c r="CQ61" s="27">
        <v>8.849557522123893</v>
      </c>
      <c r="CR61" s="48">
        <v>9.00900900900901</v>
      </c>
      <c r="CS61" s="48">
        <v>12.987012987012987</v>
      </c>
      <c r="CT61" s="48">
        <v>17.857142857142858</v>
      </c>
      <c r="CU61" s="48">
        <v>19.607843137254903</v>
      </c>
      <c r="CV61" s="27"/>
      <c r="CW61" s="48">
        <v>12.048192771084338</v>
      </c>
      <c r="CX61" s="48">
        <v>16.129032258064516</v>
      </c>
      <c r="CY61" s="48">
        <v>17.24137931034483</v>
      </c>
      <c r="CZ61" s="48">
        <v>28.571428571428573</v>
      </c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36">
        <f t="shared" si="3"/>
        <v>164.25670989631578</v>
      </c>
      <c r="DR61" s="36">
        <f t="shared" si="4"/>
        <v>314.5488359242278</v>
      </c>
      <c r="DS61" s="36">
        <f t="shared" si="5"/>
        <v>478.80554582054356</v>
      </c>
    </row>
    <row r="62" spans="1:124" ht="12.75">
      <c r="A62" s="90">
        <v>46</v>
      </c>
      <c r="B62" s="13">
        <v>4</v>
      </c>
      <c r="C62" s="5" t="s">
        <v>403</v>
      </c>
      <c r="D62" s="7" t="s">
        <v>280</v>
      </c>
      <c r="E62" s="8">
        <v>1985</v>
      </c>
      <c r="F62" s="5" t="s">
        <v>6</v>
      </c>
      <c r="G62" s="8" t="s">
        <v>7</v>
      </c>
      <c r="H62" s="16" t="s">
        <v>15</v>
      </c>
      <c r="I62" s="8" t="s">
        <v>41</v>
      </c>
      <c r="J62" s="58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33"/>
      <c r="W62" s="103">
        <v>7.5758</v>
      </c>
      <c r="X62" s="103">
        <v>9.0909</v>
      </c>
      <c r="Y62" s="33"/>
      <c r="Z62" s="33"/>
      <c r="AA62" s="33"/>
      <c r="AB62" s="33"/>
      <c r="AC62" s="33"/>
      <c r="AD62" s="33"/>
      <c r="AE62" s="33"/>
      <c r="AF62" s="33"/>
      <c r="AG62" s="33"/>
      <c r="AH62" s="102">
        <v>6.993</v>
      </c>
      <c r="AI62" s="102">
        <v>8.2645</v>
      </c>
      <c r="AJ62" s="102">
        <v>11.3636</v>
      </c>
      <c r="AK62" s="102">
        <v>9.434</v>
      </c>
      <c r="AL62" s="102">
        <v>10.3093</v>
      </c>
      <c r="AM62" s="102">
        <v>8.1301</v>
      </c>
      <c r="AN62" s="102">
        <v>7.5758</v>
      </c>
      <c r="AO62" s="34">
        <v>13.88888888888889</v>
      </c>
      <c r="AP62" s="34">
        <v>14.084507042253522</v>
      </c>
      <c r="AQ62" s="34"/>
      <c r="AR62" s="34"/>
      <c r="AS62" s="34"/>
      <c r="AT62" s="34">
        <v>16.949152542372882</v>
      </c>
      <c r="AU62" s="34"/>
      <c r="AV62" s="34"/>
      <c r="AW62" s="34"/>
      <c r="AX62" s="34"/>
      <c r="AY62" s="34"/>
      <c r="AZ62" s="34"/>
      <c r="BA62" s="34"/>
      <c r="BB62" s="47">
        <v>7.936507936507937</v>
      </c>
      <c r="BC62" s="47">
        <v>8.19672131147541</v>
      </c>
      <c r="BD62" s="47">
        <v>8.264462809917354</v>
      </c>
      <c r="BE62" s="47">
        <v>11.11111111111111</v>
      </c>
      <c r="BF62" s="47">
        <v>12.345679012345679</v>
      </c>
      <c r="BG62" s="47">
        <v>14.705882352941176</v>
      </c>
      <c r="BH62" s="47">
        <v>14.705882352941176</v>
      </c>
      <c r="BI62" s="35"/>
      <c r="BJ62" s="35"/>
      <c r="BK62" s="35"/>
      <c r="BL62" s="35"/>
      <c r="BM62" s="35"/>
      <c r="BN62" s="35"/>
      <c r="BO62" s="35"/>
      <c r="BP62" s="35"/>
      <c r="BQ62" s="47">
        <v>12.658227848101266</v>
      </c>
      <c r="BR62" s="47">
        <v>16.39344262295082</v>
      </c>
      <c r="BS62" s="47">
        <v>19.607843137254903</v>
      </c>
      <c r="BT62" s="47">
        <v>21.27659574468085</v>
      </c>
      <c r="BU62" s="47">
        <v>11.11111111111111</v>
      </c>
      <c r="BV62" s="47">
        <v>10.989010989010989</v>
      </c>
      <c r="BW62" s="47">
        <v>11.363636363636363</v>
      </c>
      <c r="BX62" s="47">
        <v>11.627906976744185</v>
      </c>
      <c r="BY62" s="35"/>
      <c r="BZ62" s="35"/>
      <c r="CA62" s="35"/>
      <c r="CB62" s="35"/>
      <c r="CC62" s="47">
        <v>13.157894736842104</v>
      </c>
      <c r="CD62" s="47">
        <v>14.285714285714286</v>
      </c>
      <c r="CE62" s="35"/>
      <c r="CF62" s="35"/>
      <c r="CG62" s="35"/>
      <c r="CH62" s="35"/>
      <c r="CI62" s="35"/>
      <c r="CJ62" s="35"/>
      <c r="CK62" s="48">
        <v>9.174311926605505</v>
      </c>
      <c r="CL62" s="48">
        <v>9.70873786407767</v>
      </c>
      <c r="CM62" s="48">
        <v>10</v>
      </c>
      <c r="CN62" s="48">
        <v>10.638297872340425</v>
      </c>
      <c r="CO62" s="48">
        <v>8.849557522123893</v>
      </c>
      <c r="CP62" s="27">
        <v>8.849557522123893</v>
      </c>
      <c r="CQ62" s="27">
        <v>8.849557522123893</v>
      </c>
      <c r="CR62" s="48">
        <v>9.00900900900901</v>
      </c>
      <c r="CS62" s="48">
        <v>12.987012987012987</v>
      </c>
      <c r="CT62" s="48">
        <v>17.857142857142858</v>
      </c>
      <c r="CU62" s="48">
        <v>19.607843137254903</v>
      </c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36">
        <f t="shared" si="3"/>
        <v>200.92579536075513</v>
      </c>
      <c r="DR62" s="36">
        <f t="shared" si="4"/>
        <v>268.0024120358619</v>
      </c>
      <c r="DS62" s="36">
        <f t="shared" si="5"/>
        <v>468.92820739661704</v>
      </c>
      <c r="DT62" s="26"/>
    </row>
    <row r="63" spans="1:123" ht="12.75">
      <c r="A63" s="91">
        <v>47</v>
      </c>
      <c r="B63" s="13">
        <v>1</v>
      </c>
      <c r="C63" s="5" t="s">
        <v>403</v>
      </c>
      <c r="D63" s="7" t="s">
        <v>211</v>
      </c>
      <c r="E63" s="8">
        <v>1996</v>
      </c>
      <c r="F63" s="5" t="s">
        <v>128</v>
      </c>
      <c r="G63" s="8" t="s">
        <v>212</v>
      </c>
      <c r="H63" s="13" t="s">
        <v>112</v>
      </c>
      <c r="I63" s="8" t="s">
        <v>41</v>
      </c>
      <c r="J63" s="37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103">
        <v>7.5758</v>
      </c>
      <c r="X63" s="103">
        <v>9.0909</v>
      </c>
      <c r="Y63" s="33">
        <v>33.333333333333336</v>
      </c>
      <c r="Z63" s="33"/>
      <c r="AA63" s="33"/>
      <c r="AB63" s="33"/>
      <c r="AC63" s="33"/>
      <c r="AD63" s="33"/>
      <c r="AE63" s="33"/>
      <c r="AF63" s="33"/>
      <c r="AG63" s="33"/>
      <c r="AH63" s="102">
        <v>6.993</v>
      </c>
      <c r="AI63" s="102">
        <v>8.2645</v>
      </c>
      <c r="AJ63" s="34"/>
      <c r="AK63" s="34"/>
      <c r="AL63" s="34"/>
      <c r="AM63" s="102">
        <v>8.1301</v>
      </c>
      <c r="AN63" s="102">
        <v>7.5758</v>
      </c>
      <c r="AO63" s="34"/>
      <c r="AP63" s="34">
        <v>14.084507042253522</v>
      </c>
      <c r="AQ63" s="34"/>
      <c r="AR63" s="34"/>
      <c r="AS63" s="34"/>
      <c r="AT63" s="34"/>
      <c r="AU63" s="34"/>
      <c r="AV63" s="34">
        <v>76.92307692307692</v>
      </c>
      <c r="AW63" s="34"/>
      <c r="AX63" s="34"/>
      <c r="AY63" s="34"/>
      <c r="AZ63" s="34"/>
      <c r="BA63" s="34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48">
        <v>9.174311926605505</v>
      </c>
      <c r="CL63" s="48">
        <v>9.70873786407767</v>
      </c>
      <c r="CM63" s="48">
        <v>10</v>
      </c>
      <c r="CN63" s="48">
        <v>10.638297872340425</v>
      </c>
      <c r="CO63" s="48">
        <v>8.849557522123893</v>
      </c>
      <c r="CP63" s="27">
        <v>8.849557522123893</v>
      </c>
      <c r="CQ63" s="27">
        <v>8.849557522123893</v>
      </c>
      <c r="CR63" s="48">
        <v>9.00900900900901</v>
      </c>
      <c r="CS63" s="27"/>
      <c r="CT63" s="27"/>
      <c r="CU63" s="27"/>
      <c r="CV63" s="27"/>
      <c r="CW63" s="27"/>
      <c r="CX63" s="27"/>
      <c r="CY63" s="27"/>
      <c r="CZ63" s="27"/>
      <c r="DA63" s="48">
        <v>23.80952380952381</v>
      </c>
      <c r="DB63" s="48">
        <v>38.46153846153846</v>
      </c>
      <c r="DC63" s="27"/>
      <c r="DD63" s="27"/>
      <c r="DE63" s="48">
        <v>23.25581395348837</v>
      </c>
      <c r="DF63" s="48">
        <v>47.61904761904762</v>
      </c>
      <c r="DG63" s="48">
        <v>66.66666666666667</v>
      </c>
      <c r="DH63" s="27"/>
      <c r="DI63" s="27"/>
      <c r="DJ63" s="27"/>
      <c r="DK63" s="27"/>
      <c r="DL63" s="27"/>
      <c r="DM63" s="27"/>
      <c r="DN63" s="27"/>
      <c r="DO63" s="27"/>
      <c r="DP63" s="27"/>
      <c r="DQ63" s="36">
        <f t="shared" si="3"/>
        <v>171.97101729866378</v>
      </c>
      <c r="DR63" s="36">
        <f t="shared" si="4"/>
        <v>274.8916197486692</v>
      </c>
      <c r="DS63" s="36">
        <f t="shared" si="5"/>
        <v>446.862637047333</v>
      </c>
    </row>
    <row r="64" spans="1:123" ht="12.75">
      <c r="A64" s="90">
        <v>48</v>
      </c>
      <c r="B64" s="13">
        <v>7</v>
      </c>
      <c r="C64" s="5" t="s">
        <v>403</v>
      </c>
      <c r="D64" s="7" t="s">
        <v>244</v>
      </c>
      <c r="E64" s="8">
        <v>1991</v>
      </c>
      <c r="F64" s="5" t="s">
        <v>6</v>
      </c>
      <c r="G64" s="5" t="s">
        <v>51</v>
      </c>
      <c r="H64" s="16" t="s">
        <v>15</v>
      </c>
      <c r="I64" s="5" t="s">
        <v>41</v>
      </c>
      <c r="J64" s="37">
        <v>7.75</v>
      </c>
      <c r="K64" s="32">
        <v>12.195121951219512</v>
      </c>
      <c r="L64" s="32">
        <v>7.575757575757576</v>
      </c>
      <c r="M64" s="32">
        <v>7.633587786259542</v>
      </c>
      <c r="N64" s="39"/>
      <c r="O64" s="39"/>
      <c r="P64" s="32">
        <v>12.820512820512821</v>
      </c>
      <c r="Q64" s="39"/>
      <c r="R64" s="39"/>
      <c r="S64" s="39"/>
      <c r="T64" s="39"/>
      <c r="U64" s="39"/>
      <c r="V64" s="33">
        <v>11.764705882352942</v>
      </c>
      <c r="W64" s="103">
        <v>7.5758</v>
      </c>
      <c r="X64" s="103">
        <v>9.0909</v>
      </c>
      <c r="Y64" s="43"/>
      <c r="Z64" s="43"/>
      <c r="AA64" s="43"/>
      <c r="AB64" s="43"/>
      <c r="AC64" s="43"/>
      <c r="AD64" s="43"/>
      <c r="AE64" s="43"/>
      <c r="AF64" s="43"/>
      <c r="AG64" s="43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47">
        <v>7.936507936507937</v>
      </c>
      <c r="BC64" s="47">
        <v>8.19672131147541</v>
      </c>
      <c r="BD64" s="47">
        <v>8.264462809917354</v>
      </c>
      <c r="BE64" s="47">
        <v>11.11111111111111</v>
      </c>
      <c r="BF64" s="47">
        <v>12.345679012345679</v>
      </c>
      <c r="BG64" s="47">
        <v>14.705882352941176</v>
      </c>
      <c r="BH64" s="47">
        <v>14.705882352941176</v>
      </c>
      <c r="BI64" s="47">
        <v>22.22222222222222</v>
      </c>
      <c r="BJ64" s="35"/>
      <c r="BK64" s="35"/>
      <c r="BL64" s="35"/>
      <c r="BM64" s="35"/>
      <c r="BN64" s="35"/>
      <c r="BO64" s="35"/>
      <c r="BP64" s="35"/>
      <c r="BQ64" s="47">
        <v>12.658227848101266</v>
      </c>
      <c r="BR64" s="47">
        <v>16.39344262295082</v>
      </c>
      <c r="BS64" s="47">
        <v>19.607843137254903</v>
      </c>
      <c r="BT64" s="47">
        <v>21.27659574468085</v>
      </c>
      <c r="BU64" s="47">
        <v>11.11111111111111</v>
      </c>
      <c r="BV64" s="47">
        <v>10.989010989010989</v>
      </c>
      <c r="BW64" s="47">
        <v>11.363636363636363</v>
      </c>
      <c r="BX64" s="47">
        <v>11.627906976744185</v>
      </c>
      <c r="BY64" s="35"/>
      <c r="BZ64" s="35"/>
      <c r="CA64" s="35"/>
      <c r="CB64" s="35"/>
      <c r="CC64" s="47">
        <v>13.157894736842104</v>
      </c>
      <c r="CD64" s="47">
        <v>14.285714285714286</v>
      </c>
      <c r="CE64" s="47">
        <v>16.666666666666668</v>
      </c>
      <c r="CF64" s="47">
        <v>17.54385964912281</v>
      </c>
      <c r="CG64" s="35"/>
      <c r="CH64" s="35"/>
      <c r="CI64" s="35"/>
      <c r="CJ64" s="35"/>
      <c r="CK64" s="48">
        <v>9.174311926605505</v>
      </c>
      <c r="CL64" s="48">
        <v>9.70873786407767</v>
      </c>
      <c r="CM64" s="48">
        <v>10</v>
      </c>
      <c r="CN64" s="48">
        <v>10.638297872340425</v>
      </c>
      <c r="CO64" s="48">
        <v>8.849557522123893</v>
      </c>
      <c r="CP64" s="27">
        <v>8.849557522123893</v>
      </c>
      <c r="CQ64" s="27">
        <v>8.849557522123893</v>
      </c>
      <c r="CR64" s="48">
        <v>9.00900900900901</v>
      </c>
      <c r="CS64" s="48">
        <v>12.987012987012987</v>
      </c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36">
        <f t="shared" si="3"/>
        <v>175.8948551255645</v>
      </c>
      <c r="DR64" s="36">
        <f t="shared" si="4"/>
        <v>264.7479523572536</v>
      </c>
      <c r="DS64" s="36">
        <f t="shared" si="5"/>
        <v>440.6428074828181</v>
      </c>
    </row>
    <row r="65" spans="1:125" ht="12.75">
      <c r="A65" s="91">
        <v>49</v>
      </c>
      <c r="B65" s="13">
        <v>8</v>
      </c>
      <c r="C65" s="5" t="s">
        <v>403</v>
      </c>
      <c r="D65" s="7" t="s">
        <v>206</v>
      </c>
      <c r="E65" s="8">
        <v>1986</v>
      </c>
      <c r="F65" s="8" t="s">
        <v>6</v>
      </c>
      <c r="G65" s="8" t="s">
        <v>8</v>
      </c>
      <c r="H65" s="13" t="s">
        <v>15</v>
      </c>
      <c r="I65" s="5" t="s">
        <v>16</v>
      </c>
      <c r="J65" s="37">
        <v>7.75</v>
      </c>
      <c r="K65" s="32">
        <v>12.195121951219512</v>
      </c>
      <c r="L65" s="32">
        <v>7.575757575757576</v>
      </c>
      <c r="M65" s="32">
        <v>7.633587786259542</v>
      </c>
      <c r="N65" s="32"/>
      <c r="O65" s="32"/>
      <c r="P65" s="32"/>
      <c r="Q65" s="32"/>
      <c r="R65" s="32"/>
      <c r="S65" s="32"/>
      <c r="T65" s="32"/>
      <c r="U65" s="32"/>
      <c r="V65" s="33">
        <v>11.764705882352942</v>
      </c>
      <c r="W65" s="103">
        <v>7.5758</v>
      </c>
      <c r="X65" s="103">
        <v>9.0909</v>
      </c>
      <c r="Y65" s="44"/>
      <c r="Z65" s="44"/>
      <c r="AA65" s="44"/>
      <c r="AB65" s="44"/>
      <c r="AC65" s="44"/>
      <c r="AD65" s="44"/>
      <c r="AE65" s="44"/>
      <c r="AF65" s="44"/>
      <c r="AG65" s="44"/>
      <c r="AH65" s="102">
        <v>6.993</v>
      </c>
      <c r="AI65" s="102">
        <v>8.2645</v>
      </c>
      <c r="AJ65" s="102">
        <v>11.3636</v>
      </c>
      <c r="AK65" s="102">
        <v>9.434</v>
      </c>
      <c r="AL65" s="102">
        <v>10.3093</v>
      </c>
      <c r="AM65" s="34"/>
      <c r="AN65" s="102">
        <v>7.5758</v>
      </c>
      <c r="AO65" s="34">
        <v>13.88888888888889</v>
      </c>
      <c r="AP65" s="34">
        <v>14.084507042253522</v>
      </c>
      <c r="AQ65" s="34">
        <v>25.641025641025642</v>
      </c>
      <c r="AR65" s="34">
        <v>23.80952380952381</v>
      </c>
      <c r="AS65" s="34"/>
      <c r="AT65" s="34">
        <v>16.949152542372882</v>
      </c>
      <c r="AU65" s="34"/>
      <c r="AV65" s="34"/>
      <c r="AW65" s="34"/>
      <c r="AX65" s="34"/>
      <c r="AY65" s="34"/>
      <c r="AZ65" s="34"/>
      <c r="BA65" s="34"/>
      <c r="BB65" s="47">
        <v>7.936507936507937</v>
      </c>
      <c r="BC65" s="47">
        <v>8.19672131147541</v>
      </c>
      <c r="BD65" s="47">
        <v>8.264462809917354</v>
      </c>
      <c r="BE65" s="35"/>
      <c r="BF65" s="35"/>
      <c r="BG65" s="47">
        <v>14.705882352941176</v>
      </c>
      <c r="BH65" s="47">
        <v>14.705882352941176</v>
      </c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47">
        <v>13.157894736842104</v>
      </c>
      <c r="CD65" s="47">
        <v>14.285714285714286</v>
      </c>
      <c r="CE65" s="47">
        <v>16.666666666666668</v>
      </c>
      <c r="CF65" s="47">
        <v>17.54385964912281</v>
      </c>
      <c r="CG65" s="35"/>
      <c r="CH65" s="35"/>
      <c r="CI65" s="35"/>
      <c r="CJ65" s="35"/>
      <c r="CK65" s="48">
        <v>9.174311926605505</v>
      </c>
      <c r="CL65" s="48">
        <v>9.70873786407767</v>
      </c>
      <c r="CM65" s="48">
        <v>10</v>
      </c>
      <c r="CN65" s="48">
        <v>10.638297872340425</v>
      </c>
      <c r="CO65" s="48">
        <v>8.849557522123893</v>
      </c>
      <c r="CP65" s="27">
        <v>8.849557522123893</v>
      </c>
      <c r="CQ65" s="27">
        <v>8.849557522123893</v>
      </c>
      <c r="CR65" s="48">
        <v>9.00900900900901</v>
      </c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36">
        <f t="shared" si="3"/>
        <v>265.70862788343743</v>
      </c>
      <c r="DR65" s="36">
        <f t="shared" si="4"/>
        <v>136.73316457675014</v>
      </c>
      <c r="DS65" s="36">
        <f t="shared" si="5"/>
        <v>402.44179246018757</v>
      </c>
      <c r="DT65" s="26"/>
      <c r="DU65" s="26"/>
    </row>
    <row r="66" spans="1:125" ht="12.75">
      <c r="A66" s="90">
        <v>50</v>
      </c>
      <c r="B66" s="13">
        <v>8</v>
      </c>
      <c r="C66" s="5" t="s">
        <v>403</v>
      </c>
      <c r="D66" s="7" t="s">
        <v>285</v>
      </c>
      <c r="E66" s="5">
        <v>1981</v>
      </c>
      <c r="F66" s="5" t="s">
        <v>6</v>
      </c>
      <c r="G66" s="5" t="s">
        <v>286</v>
      </c>
      <c r="H66" s="16" t="s">
        <v>15</v>
      </c>
      <c r="I66" s="5" t="s">
        <v>16</v>
      </c>
      <c r="J66" s="37">
        <v>7.75</v>
      </c>
      <c r="K66" s="32">
        <v>12.195121951219512</v>
      </c>
      <c r="L66" s="32">
        <v>7.575757575757576</v>
      </c>
      <c r="M66" s="32">
        <v>7.633587786259542</v>
      </c>
      <c r="N66" s="32"/>
      <c r="O66" s="32"/>
      <c r="P66" s="32"/>
      <c r="Q66" s="32"/>
      <c r="R66" s="32"/>
      <c r="S66" s="32"/>
      <c r="T66" s="32"/>
      <c r="U66" s="32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102">
        <v>6.993</v>
      </c>
      <c r="AI66" s="102">
        <v>8.2645</v>
      </c>
      <c r="AJ66" s="102">
        <v>11.3636</v>
      </c>
      <c r="AK66" s="102">
        <v>9.434</v>
      </c>
      <c r="AL66" s="102">
        <v>10.3093</v>
      </c>
      <c r="AM66" s="102">
        <v>8.1301</v>
      </c>
      <c r="AN66" s="102">
        <v>7.5758</v>
      </c>
      <c r="AO66" s="34"/>
      <c r="AP66" s="34"/>
      <c r="AQ66" s="34"/>
      <c r="AR66" s="34"/>
      <c r="AS66" s="34"/>
      <c r="AT66" s="34">
        <v>16.949152542372882</v>
      </c>
      <c r="AU66" s="34"/>
      <c r="AV66" s="34"/>
      <c r="AW66" s="34"/>
      <c r="AX66" s="34"/>
      <c r="AY66" s="34"/>
      <c r="AZ66" s="34"/>
      <c r="BA66" s="34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48">
        <v>9.174311926605505</v>
      </c>
      <c r="CL66" s="48">
        <v>9.70873786407767</v>
      </c>
      <c r="CM66" s="48">
        <v>10</v>
      </c>
      <c r="CN66" s="48">
        <v>10.638297872340425</v>
      </c>
      <c r="CO66" s="48">
        <v>8.849557522123893</v>
      </c>
      <c r="CP66" s="27">
        <v>8.849557522123893</v>
      </c>
      <c r="CQ66" s="27">
        <v>8.849557522123893</v>
      </c>
      <c r="CR66" s="48">
        <v>9.00900900900901</v>
      </c>
      <c r="CS66" s="48">
        <v>12.987012987012987</v>
      </c>
      <c r="CT66" s="48">
        <v>17.857142857142858</v>
      </c>
      <c r="CU66" s="48">
        <v>19.607843137254903</v>
      </c>
      <c r="CV66" s="48">
        <v>27.027027027027028</v>
      </c>
      <c r="CW66" s="48">
        <v>12.048192771084338</v>
      </c>
      <c r="CX66" s="48">
        <v>16.129032258064516</v>
      </c>
      <c r="CY66" s="48">
        <v>17.24137931034483</v>
      </c>
      <c r="CZ66" s="48">
        <v>28.571428571428573</v>
      </c>
      <c r="DA66" s="48">
        <v>23.8095238095238</v>
      </c>
      <c r="DB66" s="27"/>
      <c r="DC66" s="27"/>
      <c r="DD66" s="27"/>
      <c r="DE66" s="48">
        <v>23.25581395348837</v>
      </c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36">
        <f t="shared" si="3"/>
        <v>114.17391985560951</v>
      </c>
      <c r="DR66" s="36">
        <f t="shared" si="4"/>
        <v>273.6134259207765</v>
      </c>
      <c r="DS66" s="36">
        <f t="shared" si="5"/>
        <v>387.787345776386</v>
      </c>
      <c r="DT66" s="26"/>
      <c r="DU66" s="26"/>
    </row>
    <row r="67" spans="1:123" ht="12.75">
      <c r="A67" s="91">
        <v>51</v>
      </c>
      <c r="B67" s="13">
        <v>7</v>
      </c>
      <c r="C67" s="5" t="s">
        <v>403</v>
      </c>
      <c r="D67" s="7" t="s">
        <v>252</v>
      </c>
      <c r="E67" s="8">
        <v>1996</v>
      </c>
      <c r="F67" s="5" t="s">
        <v>128</v>
      </c>
      <c r="G67" s="5" t="s">
        <v>201</v>
      </c>
      <c r="H67" s="13" t="s">
        <v>112</v>
      </c>
      <c r="I67" s="5" t="s">
        <v>41</v>
      </c>
      <c r="J67" s="37">
        <v>7.75</v>
      </c>
      <c r="K67" s="32">
        <v>12.195121951219512</v>
      </c>
      <c r="L67" s="32">
        <v>7.575757575757576</v>
      </c>
      <c r="M67" s="32">
        <v>7.633587786259542</v>
      </c>
      <c r="N67" s="39"/>
      <c r="O67" s="39"/>
      <c r="P67" s="39"/>
      <c r="Q67" s="39"/>
      <c r="R67" s="39"/>
      <c r="S67" s="39"/>
      <c r="T67" s="39"/>
      <c r="U67" s="39"/>
      <c r="V67" s="33">
        <v>11.764705882352942</v>
      </c>
      <c r="W67" s="103">
        <v>7.5758</v>
      </c>
      <c r="X67" s="103">
        <v>9.0909</v>
      </c>
      <c r="Y67" s="43"/>
      <c r="Z67" s="43"/>
      <c r="AA67" s="43"/>
      <c r="AB67" s="43"/>
      <c r="AC67" s="43"/>
      <c r="AD67" s="43"/>
      <c r="AE67" s="43"/>
      <c r="AF67" s="43"/>
      <c r="AG67" s="43"/>
      <c r="AH67" s="102">
        <v>6.993</v>
      </c>
      <c r="AI67" s="102">
        <v>8.2645</v>
      </c>
      <c r="AJ67" s="34"/>
      <c r="AK67" s="102">
        <v>9.434</v>
      </c>
      <c r="AL67" s="102">
        <v>10.3093</v>
      </c>
      <c r="AM67" s="102">
        <v>8.1301</v>
      </c>
      <c r="AN67" s="102">
        <v>7.5758</v>
      </c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47">
        <v>7.936507936507937</v>
      </c>
      <c r="BC67" s="47">
        <v>8.19672131147541</v>
      </c>
      <c r="BD67" s="47">
        <v>8.264462809917354</v>
      </c>
      <c r="BE67" s="47">
        <v>11.11111111111111</v>
      </c>
      <c r="BF67" s="47">
        <v>12.345679012345679</v>
      </c>
      <c r="BG67" s="47">
        <v>14.705882352941176</v>
      </c>
      <c r="BH67" s="47">
        <v>14.705882352941176</v>
      </c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47">
        <v>11.11111111111111</v>
      </c>
      <c r="BV67" s="47">
        <v>10.989010989010989</v>
      </c>
      <c r="BW67" s="47">
        <v>11.363636363636363</v>
      </c>
      <c r="BX67" s="47">
        <v>11.627906976744185</v>
      </c>
      <c r="BY67" s="35"/>
      <c r="BZ67" s="35"/>
      <c r="CA67" s="35"/>
      <c r="CB67" s="35"/>
      <c r="CC67" s="47">
        <v>13.157894736842104</v>
      </c>
      <c r="CD67" s="47">
        <v>14.285714285714286</v>
      </c>
      <c r="CE67" s="47">
        <v>16.666666666666668</v>
      </c>
      <c r="CF67" s="47">
        <v>17.54385964912281</v>
      </c>
      <c r="CG67" s="35"/>
      <c r="CH67" s="35"/>
      <c r="CI67" s="35"/>
      <c r="CJ67" s="35"/>
      <c r="CK67" s="48">
        <v>9.174311926605505</v>
      </c>
      <c r="CL67" s="48">
        <v>9.70873786407767</v>
      </c>
      <c r="CM67" s="48">
        <v>10</v>
      </c>
      <c r="CN67" s="48">
        <v>10.638297872340425</v>
      </c>
      <c r="CO67" s="48">
        <v>8.849557522123893</v>
      </c>
      <c r="CP67" s="27">
        <v>8.849557522123893</v>
      </c>
      <c r="CQ67" s="27">
        <v>8.849557522123893</v>
      </c>
      <c r="CR67" s="48">
        <v>9.00900900900901</v>
      </c>
      <c r="CS67" s="48">
        <v>12.987012987012987</v>
      </c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36">
        <f t="shared" si="3"/>
        <v>191.5588200828294</v>
      </c>
      <c r="DR67" s="36">
        <f t="shared" si="4"/>
        <v>194.81184300426577</v>
      </c>
      <c r="DS67" s="36">
        <f t="shared" si="5"/>
        <v>386.3706630870952</v>
      </c>
    </row>
    <row r="68" spans="1:124" ht="12.75">
      <c r="A68" s="90">
        <v>52</v>
      </c>
      <c r="B68" s="13">
        <v>4</v>
      </c>
      <c r="C68" s="5" t="s">
        <v>403</v>
      </c>
      <c r="D68" s="7" t="s">
        <v>19</v>
      </c>
      <c r="E68" s="5">
        <v>1978</v>
      </c>
      <c r="F68" s="5" t="s">
        <v>6</v>
      </c>
      <c r="G68" s="8" t="s">
        <v>7</v>
      </c>
      <c r="H68" s="16" t="s">
        <v>15</v>
      </c>
      <c r="I68" s="5" t="s">
        <v>41</v>
      </c>
      <c r="J68" s="58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102">
        <v>6.993</v>
      </c>
      <c r="AI68" s="102">
        <v>8.2645</v>
      </c>
      <c r="AJ68" s="102">
        <v>11.3636</v>
      </c>
      <c r="AK68" s="102">
        <v>9.434</v>
      </c>
      <c r="AL68" s="102">
        <v>10.3093</v>
      </c>
      <c r="AM68" s="102">
        <v>8.1301</v>
      </c>
      <c r="AN68" s="102">
        <v>7.5758</v>
      </c>
      <c r="AO68" s="34"/>
      <c r="AP68" s="34">
        <v>14.084507042253522</v>
      </c>
      <c r="AQ68" s="34"/>
      <c r="AR68" s="34"/>
      <c r="AS68" s="34"/>
      <c r="AT68" s="34">
        <v>16.949152542372882</v>
      </c>
      <c r="AU68" s="34"/>
      <c r="AV68" s="34"/>
      <c r="AW68" s="34"/>
      <c r="AX68" s="34"/>
      <c r="AY68" s="34"/>
      <c r="AZ68" s="34"/>
      <c r="BA68" s="34"/>
      <c r="BB68" s="35" t="s">
        <v>400</v>
      </c>
      <c r="BC68" s="47">
        <v>8.19672131147541</v>
      </c>
      <c r="BD68" s="47">
        <v>8.264462809917354</v>
      </c>
      <c r="BE68" s="47">
        <v>11.11111111111111</v>
      </c>
      <c r="BF68" s="47">
        <v>12.345679012345679</v>
      </c>
      <c r="BG68" s="47">
        <v>14.705882352941176</v>
      </c>
      <c r="BH68" s="47">
        <v>14.705882352941176</v>
      </c>
      <c r="BI68" s="47">
        <v>22.22222222222222</v>
      </c>
      <c r="BJ68" s="35"/>
      <c r="BK68" s="47">
        <v>18.867924528301888</v>
      </c>
      <c r="BL68" s="35"/>
      <c r="BM68" s="35"/>
      <c r="BN68" s="35"/>
      <c r="BO68" s="35"/>
      <c r="BP68" s="35"/>
      <c r="BQ68" s="47">
        <v>12.658227848101266</v>
      </c>
      <c r="BR68" s="47">
        <v>16.39344262295082</v>
      </c>
      <c r="BS68" s="47">
        <v>19.607843137254903</v>
      </c>
      <c r="BT68" s="47">
        <v>21.27659574468085</v>
      </c>
      <c r="BU68" s="47">
        <v>11.11111111111111</v>
      </c>
      <c r="BV68" s="47">
        <v>10.989010989010989</v>
      </c>
      <c r="BW68" s="47">
        <v>11.363636363636363</v>
      </c>
      <c r="BX68" s="47">
        <v>11.627906976744185</v>
      </c>
      <c r="BY68" s="35"/>
      <c r="BZ68" s="35"/>
      <c r="CA68" s="35"/>
      <c r="CB68" s="35"/>
      <c r="CC68" s="47">
        <v>13.157894736842104</v>
      </c>
      <c r="CD68" s="47">
        <v>14.285714285714286</v>
      </c>
      <c r="CE68" s="47">
        <v>16.666666666666668</v>
      </c>
      <c r="CF68" s="47">
        <v>17.54385964912281</v>
      </c>
      <c r="CG68" s="35"/>
      <c r="CH68" s="35"/>
      <c r="CI68" s="35"/>
      <c r="CJ68" s="35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36">
        <f t="shared" si="3"/>
        <v>203.52384528588246</v>
      </c>
      <c r="DR68" s="36">
        <f t="shared" si="4"/>
        <v>176.68191013183633</v>
      </c>
      <c r="DS68" s="36">
        <f t="shared" si="5"/>
        <v>380.2057554177188</v>
      </c>
      <c r="DT68" s="26"/>
    </row>
    <row r="69" spans="1:123" ht="12.75">
      <c r="A69" s="91">
        <v>53</v>
      </c>
      <c r="B69" s="13">
        <v>1</v>
      </c>
      <c r="C69" s="5" t="s">
        <v>403</v>
      </c>
      <c r="D69" s="7" t="s">
        <v>218</v>
      </c>
      <c r="E69" s="8">
        <v>1997</v>
      </c>
      <c r="F69" s="5" t="s">
        <v>6</v>
      </c>
      <c r="G69" s="8" t="s">
        <v>212</v>
      </c>
      <c r="H69" s="8" t="s">
        <v>65</v>
      </c>
      <c r="I69" s="8" t="s">
        <v>41</v>
      </c>
      <c r="J69" s="37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>
        <v>11.764705882352942</v>
      </c>
      <c r="W69" s="103">
        <v>7.5758</v>
      </c>
      <c r="X69" s="103">
        <v>9.0909</v>
      </c>
      <c r="Y69" s="33">
        <v>33.333333333333336</v>
      </c>
      <c r="Z69" s="33"/>
      <c r="AA69" s="33"/>
      <c r="AB69" s="33"/>
      <c r="AC69" s="33"/>
      <c r="AD69" s="33"/>
      <c r="AE69" s="33"/>
      <c r="AF69" s="33"/>
      <c r="AG69" s="33"/>
      <c r="AH69" s="102">
        <v>6.993</v>
      </c>
      <c r="AI69" s="102">
        <v>8.2645</v>
      </c>
      <c r="AJ69" s="102">
        <v>11.3636</v>
      </c>
      <c r="AK69" s="102">
        <v>9.434</v>
      </c>
      <c r="AL69" s="34"/>
      <c r="AM69" s="102">
        <v>8.1301</v>
      </c>
      <c r="AN69" s="102">
        <v>7.5758</v>
      </c>
      <c r="AO69" s="34"/>
      <c r="AP69" s="34"/>
      <c r="AQ69" s="34"/>
      <c r="AR69" s="34"/>
      <c r="AS69" s="34"/>
      <c r="AT69" s="34"/>
      <c r="AU69" s="34"/>
      <c r="AV69" s="34">
        <v>76.92307692307692</v>
      </c>
      <c r="AW69" s="34"/>
      <c r="AX69" s="34"/>
      <c r="AY69" s="34"/>
      <c r="AZ69" s="34"/>
      <c r="BA69" s="34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48">
        <v>9.174311926605505</v>
      </c>
      <c r="CL69" s="48">
        <v>9.70873786407767</v>
      </c>
      <c r="CM69" s="27"/>
      <c r="CN69" s="27"/>
      <c r="CO69" s="48">
        <v>8.849557522123893</v>
      </c>
      <c r="CP69" s="27">
        <v>8.849557522123893</v>
      </c>
      <c r="CQ69" s="27">
        <v>8.849557522123893</v>
      </c>
      <c r="CR69" s="48">
        <v>9.00900900900901</v>
      </c>
      <c r="CS69" s="27"/>
      <c r="CT69" s="27"/>
      <c r="CU69" s="27"/>
      <c r="CV69" s="27"/>
      <c r="CW69" s="27"/>
      <c r="CX69" s="27"/>
      <c r="CY69" s="27"/>
      <c r="CZ69" s="27"/>
      <c r="DA69" s="48">
        <v>23.80952380952381</v>
      </c>
      <c r="DB69" s="48">
        <v>38.46153846153846</v>
      </c>
      <c r="DC69" s="48">
        <v>47.61904761904762</v>
      </c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36">
        <f t="shared" si="3"/>
        <v>190.4488161387632</v>
      </c>
      <c r="DR69" s="36">
        <f t="shared" si="4"/>
        <v>164.33084125617376</v>
      </c>
      <c r="DS69" s="36">
        <f t="shared" si="5"/>
        <v>354.779657394937</v>
      </c>
    </row>
    <row r="70" spans="1:123" ht="12.75">
      <c r="A70" s="90">
        <v>54</v>
      </c>
      <c r="B70" s="13">
        <v>2</v>
      </c>
      <c r="C70" s="16" t="s">
        <v>403</v>
      </c>
      <c r="D70" s="53" t="s">
        <v>22</v>
      </c>
      <c r="E70" s="16">
        <v>1980</v>
      </c>
      <c r="F70" s="16" t="s">
        <v>6</v>
      </c>
      <c r="G70" s="16" t="s">
        <v>23</v>
      </c>
      <c r="H70" s="16" t="s">
        <v>15</v>
      </c>
      <c r="I70" s="5" t="s">
        <v>16</v>
      </c>
      <c r="J70" s="37">
        <v>7.75</v>
      </c>
      <c r="K70" s="32">
        <v>12.195121951219512</v>
      </c>
      <c r="L70" s="32">
        <v>7.575757575757576</v>
      </c>
      <c r="M70" s="32">
        <v>7.633587786259542</v>
      </c>
      <c r="N70" s="32"/>
      <c r="O70" s="32"/>
      <c r="P70" s="32"/>
      <c r="Q70" s="32"/>
      <c r="R70" s="32"/>
      <c r="S70" s="32"/>
      <c r="T70" s="32"/>
      <c r="U70" s="32"/>
      <c r="V70" s="33">
        <v>11.764705882352942</v>
      </c>
      <c r="W70" s="103">
        <v>7.5758</v>
      </c>
      <c r="X70" s="103">
        <v>9.0909</v>
      </c>
      <c r="Y70" s="33"/>
      <c r="Z70" s="33"/>
      <c r="AA70" s="33">
        <v>35.714285714285715</v>
      </c>
      <c r="AB70" s="33"/>
      <c r="AC70" s="33"/>
      <c r="AD70" s="33"/>
      <c r="AE70" s="33"/>
      <c r="AF70" s="33"/>
      <c r="AG70" s="33"/>
      <c r="AH70" s="102">
        <v>6.993</v>
      </c>
      <c r="AI70" s="102">
        <v>8.2645</v>
      </c>
      <c r="AJ70" s="102">
        <v>11.3636</v>
      </c>
      <c r="AK70" s="102">
        <v>9.434</v>
      </c>
      <c r="AL70" s="102">
        <v>10.3093</v>
      </c>
      <c r="AM70" s="102">
        <v>8.1301</v>
      </c>
      <c r="AN70" s="102">
        <v>7.5758</v>
      </c>
      <c r="AO70" s="34">
        <v>13.88888888888889</v>
      </c>
      <c r="AP70" s="34">
        <v>14.084507042253522</v>
      </c>
      <c r="AQ70" s="34"/>
      <c r="AR70" s="34">
        <v>23.80952380952381</v>
      </c>
      <c r="AS70" s="34"/>
      <c r="AT70" s="34">
        <v>16.949152542372882</v>
      </c>
      <c r="AU70" s="34"/>
      <c r="AV70" s="34"/>
      <c r="AW70" s="34"/>
      <c r="AX70" s="34"/>
      <c r="AY70" s="34"/>
      <c r="AZ70" s="34"/>
      <c r="BA70" s="34"/>
      <c r="BB70" s="47">
        <v>7.936507936507937</v>
      </c>
      <c r="BC70" s="47">
        <v>8.19672131147541</v>
      </c>
      <c r="BD70" s="47">
        <v>8.264462809917354</v>
      </c>
      <c r="BE70" s="47">
        <v>11.11111111111111</v>
      </c>
      <c r="BF70" s="47">
        <v>12.345679012345679</v>
      </c>
      <c r="BG70" s="47">
        <v>14.705882352941176</v>
      </c>
      <c r="BH70" s="47">
        <v>14.705882352941176</v>
      </c>
      <c r="BI70" s="35"/>
      <c r="BJ70" s="47">
        <v>25.641025641025642</v>
      </c>
      <c r="BK70" s="47">
        <v>18.867924528301888</v>
      </c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36">
        <f t="shared" si="3"/>
        <v>351.8777282494817</v>
      </c>
      <c r="DR70" s="36">
        <f t="shared" si="4"/>
        <v>0</v>
      </c>
      <c r="DS70" s="36">
        <f t="shared" si="5"/>
        <v>351.8777282494817</v>
      </c>
    </row>
    <row r="71" spans="1:124" ht="12.75">
      <c r="A71" s="91">
        <v>55</v>
      </c>
      <c r="B71" s="13">
        <v>4</v>
      </c>
      <c r="C71" s="5" t="s">
        <v>403</v>
      </c>
      <c r="D71" s="7" t="s">
        <v>324</v>
      </c>
      <c r="E71" s="8">
        <v>1977</v>
      </c>
      <c r="F71" s="5" t="s">
        <v>6</v>
      </c>
      <c r="G71" s="8" t="s">
        <v>8</v>
      </c>
      <c r="H71" s="16" t="s">
        <v>15</v>
      </c>
      <c r="I71" s="5" t="s">
        <v>16</v>
      </c>
      <c r="J71" s="37">
        <v>7.75</v>
      </c>
      <c r="K71" s="32">
        <v>12.195121951219512</v>
      </c>
      <c r="L71" s="32">
        <v>7.575757575757576</v>
      </c>
      <c r="M71" s="32">
        <v>7.633587786259542</v>
      </c>
      <c r="N71" s="42"/>
      <c r="O71" s="42"/>
      <c r="P71" s="42"/>
      <c r="Q71" s="42"/>
      <c r="R71" s="42"/>
      <c r="S71" s="42"/>
      <c r="T71" s="42"/>
      <c r="U71" s="42"/>
      <c r="V71" s="33">
        <v>11.764705882352942</v>
      </c>
      <c r="W71" s="103">
        <v>7.5758</v>
      </c>
      <c r="X71" s="103">
        <v>9.0909</v>
      </c>
      <c r="Y71" s="33"/>
      <c r="Z71" s="33"/>
      <c r="AA71" s="33"/>
      <c r="AB71" s="33"/>
      <c r="AC71" s="33"/>
      <c r="AD71" s="33"/>
      <c r="AE71" s="33"/>
      <c r="AF71" s="33"/>
      <c r="AG71" s="33"/>
      <c r="AH71" s="102">
        <v>6.993</v>
      </c>
      <c r="AI71" s="102">
        <v>8.2645</v>
      </c>
      <c r="AJ71" s="102">
        <v>11.3636</v>
      </c>
      <c r="AK71" s="34"/>
      <c r="AL71" s="102">
        <v>10.3093</v>
      </c>
      <c r="AM71" s="102">
        <v>8.1301</v>
      </c>
      <c r="AN71" s="102">
        <v>7.5758</v>
      </c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47">
        <v>7.936507936507937</v>
      </c>
      <c r="BC71" s="47">
        <v>8.19672131147541</v>
      </c>
      <c r="BD71" s="47">
        <v>8.264462809917354</v>
      </c>
      <c r="BE71" s="47">
        <v>11.11111111111111</v>
      </c>
      <c r="BF71" s="47">
        <v>12.345679012345679</v>
      </c>
      <c r="BG71" s="47">
        <v>14.705882352941176</v>
      </c>
      <c r="BH71" s="47">
        <v>14.705882352941176</v>
      </c>
      <c r="BI71" s="35"/>
      <c r="BJ71" s="35"/>
      <c r="BK71" s="35"/>
      <c r="BL71" s="35"/>
      <c r="BM71" s="35"/>
      <c r="BN71" s="35"/>
      <c r="BO71" s="35"/>
      <c r="BP71" s="35"/>
      <c r="BQ71" s="47">
        <v>12.658227848101266</v>
      </c>
      <c r="BR71" s="47">
        <v>16.39344262295082</v>
      </c>
      <c r="BS71" s="47">
        <v>19.607843137254903</v>
      </c>
      <c r="BT71" s="35"/>
      <c r="BU71" s="47">
        <v>11.11111111111111</v>
      </c>
      <c r="BV71" s="47">
        <v>10.989010989010989</v>
      </c>
      <c r="BW71" s="35" t="s">
        <v>400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48">
        <v>9.174311926605505</v>
      </c>
      <c r="CL71" s="48">
        <v>9.70873786407767</v>
      </c>
      <c r="CM71" s="48">
        <v>10</v>
      </c>
      <c r="CN71" s="48">
        <v>10.638297872340425</v>
      </c>
      <c r="CO71" s="48">
        <v>8.849557522123893</v>
      </c>
      <c r="CP71" s="27">
        <v>8.849557522123893</v>
      </c>
      <c r="CQ71" s="27">
        <v>8.849557522123893</v>
      </c>
      <c r="CR71" s="48">
        <v>9.00900900900901</v>
      </c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36">
        <f t="shared" si="3"/>
        <v>193.48842008282944</v>
      </c>
      <c r="DR71" s="36">
        <f t="shared" si="4"/>
        <v>145.8386649468334</v>
      </c>
      <c r="DS71" s="36">
        <f t="shared" si="5"/>
        <v>339.32708502966284</v>
      </c>
      <c r="DT71" s="26"/>
    </row>
    <row r="72" spans="1:124" ht="12.75">
      <c r="A72" s="90">
        <v>56</v>
      </c>
      <c r="B72" s="13">
        <v>4</v>
      </c>
      <c r="C72" s="5" t="s">
        <v>403</v>
      </c>
      <c r="D72" s="7" t="s">
        <v>251</v>
      </c>
      <c r="E72" s="8">
        <v>1996</v>
      </c>
      <c r="F72" s="5" t="s">
        <v>6</v>
      </c>
      <c r="G72" s="5" t="s">
        <v>8</v>
      </c>
      <c r="H72" s="13" t="s">
        <v>112</v>
      </c>
      <c r="I72" s="5" t="s">
        <v>16</v>
      </c>
      <c r="J72" s="37">
        <v>7.75</v>
      </c>
      <c r="K72" s="42"/>
      <c r="L72" s="32">
        <v>7.575757575757576</v>
      </c>
      <c r="M72" s="32">
        <v>7.633587786259542</v>
      </c>
      <c r="N72" s="42"/>
      <c r="O72" s="42"/>
      <c r="P72" s="42"/>
      <c r="Q72" s="42"/>
      <c r="R72" s="42"/>
      <c r="S72" s="42"/>
      <c r="T72" s="42"/>
      <c r="U72" s="42"/>
      <c r="V72" s="33"/>
      <c r="W72" s="103">
        <v>7.5758</v>
      </c>
      <c r="X72" s="103">
        <v>9.0909</v>
      </c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47">
        <v>7.936507936507937</v>
      </c>
      <c r="BC72" s="47">
        <v>8.19672131147541</v>
      </c>
      <c r="BD72" s="47">
        <v>8.264462809917354</v>
      </c>
      <c r="BE72" s="47">
        <v>11.11111111111111</v>
      </c>
      <c r="BF72" s="47">
        <v>12.345679012345679</v>
      </c>
      <c r="BG72" s="35"/>
      <c r="BH72" s="35"/>
      <c r="BI72" s="47">
        <v>22.22222222222222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47">
        <v>11.11111111111111</v>
      </c>
      <c r="BV72" s="47">
        <v>10.989010989010989</v>
      </c>
      <c r="BW72" s="35" t="s">
        <v>400</v>
      </c>
      <c r="BX72" s="47">
        <v>11.627906976744185</v>
      </c>
      <c r="BY72" s="35"/>
      <c r="BZ72" s="35"/>
      <c r="CA72" s="35"/>
      <c r="CB72" s="35"/>
      <c r="CC72" s="47">
        <v>13.157894736842104</v>
      </c>
      <c r="CD72" s="47">
        <v>14.285714285714286</v>
      </c>
      <c r="CE72" s="35"/>
      <c r="CF72" s="35"/>
      <c r="CG72" s="35"/>
      <c r="CH72" s="35"/>
      <c r="CI72" s="35"/>
      <c r="CJ72" s="35"/>
      <c r="CK72" s="48">
        <v>9.174311926605505</v>
      </c>
      <c r="CL72" s="48">
        <v>9.70873786407767</v>
      </c>
      <c r="CM72" s="48">
        <v>10</v>
      </c>
      <c r="CN72" s="48">
        <v>10.638297872340425</v>
      </c>
      <c r="CO72" s="48">
        <v>8.849557522123893</v>
      </c>
      <c r="CP72" s="27">
        <v>8.849557522123893</v>
      </c>
      <c r="CQ72" s="27">
        <v>8.849557522123893</v>
      </c>
      <c r="CR72" s="48">
        <v>9.00900900900901</v>
      </c>
      <c r="CS72" s="48">
        <v>12.987012987012987</v>
      </c>
      <c r="CT72" s="27"/>
      <c r="CU72" s="27"/>
      <c r="CV72" s="27"/>
      <c r="CW72" s="48">
        <v>12.048192771084338</v>
      </c>
      <c r="CX72" s="48">
        <v>16.129032258064516</v>
      </c>
      <c r="CY72" s="48">
        <v>17.24137931034483</v>
      </c>
      <c r="CZ72" s="48">
        <v>28.571428571428573</v>
      </c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36">
        <f t="shared" si="3"/>
        <v>109.70274976559682</v>
      </c>
      <c r="DR72" s="36">
        <f t="shared" si="4"/>
        <v>223.22771323576217</v>
      </c>
      <c r="DS72" s="36">
        <f t="shared" si="5"/>
        <v>332.930463001359</v>
      </c>
      <c r="DT72" s="26"/>
    </row>
    <row r="73" spans="1:125" ht="12.75">
      <c r="A73" s="91">
        <v>57</v>
      </c>
      <c r="B73" s="13">
        <v>8</v>
      </c>
      <c r="C73" s="5" t="s">
        <v>403</v>
      </c>
      <c r="D73" s="7" t="s">
        <v>94</v>
      </c>
      <c r="E73" s="8">
        <v>1983</v>
      </c>
      <c r="F73" s="8" t="s">
        <v>6</v>
      </c>
      <c r="G73" s="8" t="s">
        <v>5</v>
      </c>
      <c r="H73" s="13" t="s">
        <v>15</v>
      </c>
      <c r="I73" s="5" t="s">
        <v>41</v>
      </c>
      <c r="J73" s="37">
        <v>7.75</v>
      </c>
      <c r="K73" s="32">
        <v>12.195121951219512</v>
      </c>
      <c r="L73" s="32">
        <v>7.575757575757576</v>
      </c>
      <c r="M73" s="32">
        <v>7.633587786259542</v>
      </c>
      <c r="N73" s="32"/>
      <c r="O73" s="32"/>
      <c r="P73" s="32"/>
      <c r="Q73" s="32"/>
      <c r="R73" s="32"/>
      <c r="S73" s="32"/>
      <c r="T73" s="32"/>
      <c r="U73" s="32"/>
      <c r="V73" s="33">
        <v>11.764705882352942</v>
      </c>
      <c r="W73" s="103">
        <v>7.5758</v>
      </c>
      <c r="X73" s="103">
        <v>9.0909</v>
      </c>
      <c r="Y73" s="44"/>
      <c r="Z73" s="44"/>
      <c r="AA73" s="44"/>
      <c r="AB73" s="44"/>
      <c r="AC73" s="44"/>
      <c r="AD73" s="44"/>
      <c r="AE73" s="44"/>
      <c r="AF73" s="44"/>
      <c r="AG73" s="44"/>
      <c r="AH73" s="102">
        <v>6.993</v>
      </c>
      <c r="AI73" s="102">
        <v>8.2645</v>
      </c>
      <c r="AJ73" s="102">
        <v>11.3636</v>
      </c>
      <c r="AK73" s="102">
        <v>9.434</v>
      </c>
      <c r="AL73" s="102">
        <v>10.3093</v>
      </c>
      <c r="AM73" s="102">
        <v>8.1301</v>
      </c>
      <c r="AN73" s="102">
        <v>7.5758</v>
      </c>
      <c r="AO73" s="34">
        <v>13.88888888888889</v>
      </c>
      <c r="AP73" s="34">
        <v>14.084507042253522</v>
      </c>
      <c r="AQ73" s="34"/>
      <c r="AR73" s="34"/>
      <c r="AS73" s="34"/>
      <c r="AT73" s="34">
        <v>16.949152542372882</v>
      </c>
      <c r="AU73" s="34"/>
      <c r="AV73" s="34"/>
      <c r="AW73" s="34"/>
      <c r="AX73" s="34"/>
      <c r="AY73" s="34"/>
      <c r="AZ73" s="34"/>
      <c r="BA73" s="34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48">
        <v>9.174311926605505</v>
      </c>
      <c r="CL73" s="48">
        <v>9.70873786407767</v>
      </c>
      <c r="CM73" s="48">
        <v>10</v>
      </c>
      <c r="CN73" s="48">
        <v>10.638297872340425</v>
      </c>
      <c r="CO73" s="48">
        <v>8.849557522123893</v>
      </c>
      <c r="CP73" s="27">
        <v>8.849557522123893</v>
      </c>
      <c r="CQ73" s="27">
        <v>8.849557522123893</v>
      </c>
      <c r="CR73" s="48">
        <v>9.00900900900901</v>
      </c>
      <c r="CS73" s="48">
        <v>12.987012987012987</v>
      </c>
      <c r="CT73" s="27"/>
      <c r="CU73" s="27"/>
      <c r="CV73" s="27"/>
      <c r="CW73" s="48">
        <v>12.048192771084338</v>
      </c>
      <c r="CX73" s="48">
        <v>16.129032258064516</v>
      </c>
      <c r="CY73" s="48">
        <v>17.24137931034483</v>
      </c>
      <c r="CZ73" s="48">
        <v>28.571428571428573</v>
      </c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36">
        <f t="shared" si="3"/>
        <v>170.57872166910488</v>
      </c>
      <c r="DR73" s="36">
        <f t="shared" si="4"/>
        <v>162.05607513633953</v>
      </c>
      <c r="DS73" s="36">
        <f t="shared" si="5"/>
        <v>332.6347968054444</v>
      </c>
      <c r="DT73" s="26"/>
      <c r="DU73" s="26"/>
    </row>
    <row r="74" spans="1:124" ht="12.75">
      <c r="A74" s="90">
        <v>58</v>
      </c>
      <c r="B74" s="13">
        <v>6</v>
      </c>
      <c r="C74" s="5" t="s">
        <v>403</v>
      </c>
      <c r="D74" s="7" t="s">
        <v>45</v>
      </c>
      <c r="E74" s="8">
        <v>1986</v>
      </c>
      <c r="F74" s="8" t="s">
        <v>6</v>
      </c>
      <c r="G74" s="8" t="s">
        <v>5</v>
      </c>
      <c r="H74" s="16" t="s">
        <v>15</v>
      </c>
      <c r="I74" s="5" t="s">
        <v>41</v>
      </c>
      <c r="J74" s="37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102">
        <v>6.993</v>
      </c>
      <c r="AI74" s="102">
        <v>8.2645</v>
      </c>
      <c r="AJ74" s="102">
        <v>11.3636</v>
      </c>
      <c r="AK74" s="102">
        <v>9.434</v>
      </c>
      <c r="AL74" s="102">
        <v>10.3093</v>
      </c>
      <c r="AM74" s="102">
        <v>8.1301</v>
      </c>
      <c r="AN74" s="102">
        <v>7.5758</v>
      </c>
      <c r="AO74" s="34">
        <v>13.88888888888889</v>
      </c>
      <c r="AP74" s="34">
        <v>14.084507042253522</v>
      </c>
      <c r="AQ74" s="34">
        <v>25.641025641025642</v>
      </c>
      <c r="AR74" s="34">
        <v>23.80952380952381</v>
      </c>
      <c r="AS74" s="34">
        <v>71.42857142857143</v>
      </c>
      <c r="AT74" s="34">
        <v>16.949152542372882</v>
      </c>
      <c r="AU74" s="34">
        <v>34.48275862068966</v>
      </c>
      <c r="AV74" s="34"/>
      <c r="AW74" s="34"/>
      <c r="AX74" s="34"/>
      <c r="AY74" s="34"/>
      <c r="AZ74" s="34"/>
      <c r="BA74" s="46">
        <v>55.55555555555556</v>
      </c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36">
        <f t="shared" si="3"/>
        <v>317.9102835288814</v>
      </c>
      <c r="DR74" s="36">
        <f t="shared" si="4"/>
        <v>0</v>
      </c>
      <c r="DS74" s="36">
        <f t="shared" si="5"/>
        <v>317.9102835288814</v>
      </c>
      <c r="DT74" s="26"/>
    </row>
    <row r="75" spans="1:123" ht="12.75">
      <c r="A75" s="91">
        <v>59</v>
      </c>
      <c r="B75" s="13">
        <v>1</v>
      </c>
      <c r="C75" s="5" t="s">
        <v>403</v>
      </c>
      <c r="D75" s="7" t="s">
        <v>274</v>
      </c>
      <c r="E75" s="8">
        <v>1996</v>
      </c>
      <c r="F75" s="5" t="s">
        <v>6</v>
      </c>
      <c r="G75" s="8" t="s">
        <v>59</v>
      </c>
      <c r="H75" s="16" t="s">
        <v>112</v>
      </c>
      <c r="I75" s="5" t="s">
        <v>16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47">
        <v>7.936507936507937</v>
      </c>
      <c r="BC75" s="47">
        <v>8.19672131147541</v>
      </c>
      <c r="BD75" s="47">
        <v>8.264462809917354</v>
      </c>
      <c r="BE75" s="47">
        <v>11.11111111111111</v>
      </c>
      <c r="BF75" s="47">
        <v>12.345679012345679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47">
        <v>12.658227848101266</v>
      </c>
      <c r="BR75" s="47">
        <v>16.39344262295082</v>
      </c>
      <c r="BS75" s="47">
        <v>19.607843137254903</v>
      </c>
      <c r="BT75" s="47">
        <v>21.27659574468085</v>
      </c>
      <c r="BU75" s="47">
        <v>11.11111111111111</v>
      </c>
      <c r="BV75" s="47">
        <v>10.989010989010989</v>
      </c>
      <c r="BW75" s="47">
        <v>11.363636363636363</v>
      </c>
      <c r="BX75" s="47">
        <v>11.627906976744185</v>
      </c>
      <c r="BY75" s="35"/>
      <c r="BZ75" s="35"/>
      <c r="CA75" s="35"/>
      <c r="CB75" s="35"/>
      <c r="CC75" s="47">
        <v>13.157894736842104</v>
      </c>
      <c r="CD75" s="47">
        <v>14.285714285714286</v>
      </c>
      <c r="CE75" s="47">
        <v>16.666666666666668</v>
      </c>
      <c r="CF75" s="47">
        <v>17.54385964912281</v>
      </c>
      <c r="CG75" s="35"/>
      <c r="CH75" s="35"/>
      <c r="CI75" s="35"/>
      <c r="CJ75" s="35"/>
      <c r="CK75" s="48">
        <v>9.174311926605505</v>
      </c>
      <c r="CL75" s="48">
        <v>9.70873786407767</v>
      </c>
      <c r="CM75" s="48">
        <v>10</v>
      </c>
      <c r="CN75" s="48">
        <v>10.638297872340425</v>
      </c>
      <c r="CO75" s="48">
        <v>8.849557522123893</v>
      </c>
      <c r="CP75" s="27">
        <v>8.849557522123893</v>
      </c>
      <c r="CQ75" s="27">
        <v>8.849557522123893</v>
      </c>
      <c r="CR75" s="48">
        <v>9.00900900900901</v>
      </c>
      <c r="CS75" s="27"/>
      <c r="CT75" s="27"/>
      <c r="CU75" s="27"/>
      <c r="CV75" s="27"/>
      <c r="CW75" s="48">
        <v>12.048192771084338</v>
      </c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36">
        <f t="shared" si="3"/>
        <v>47.85448218135749</v>
      </c>
      <c r="DR75" s="36">
        <f t="shared" si="4"/>
        <v>263.80913214132494</v>
      </c>
      <c r="DS75" s="36">
        <f t="shared" si="5"/>
        <v>311.6636143226824</v>
      </c>
    </row>
    <row r="76" spans="1:123" ht="12.75">
      <c r="A76" s="90">
        <v>60</v>
      </c>
      <c r="B76" s="13">
        <v>7</v>
      </c>
      <c r="C76" s="5" t="s">
        <v>403</v>
      </c>
      <c r="D76" s="7" t="s">
        <v>191</v>
      </c>
      <c r="E76" s="8">
        <v>1973</v>
      </c>
      <c r="F76" s="5" t="s">
        <v>6</v>
      </c>
      <c r="G76" s="5" t="s">
        <v>192</v>
      </c>
      <c r="H76" s="16" t="s">
        <v>15</v>
      </c>
      <c r="I76" s="5" t="s">
        <v>41</v>
      </c>
      <c r="J76" s="32">
        <v>7.75</v>
      </c>
      <c r="K76" s="32">
        <v>12.195121951219512</v>
      </c>
      <c r="L76" s="32">
        <v>7.575757575757576</v>
      </c>
      <c r="M76" s="32">
        <v>7.633587786259542</v>
      </c>
      <c r="N76" s="39"/>
      <c r="O76" s="32">
        <v>25.641025641025642</v>
      </c>
      <c r="P76" s="39"/>
      <c r="Q76" s="39"/>
      <c r="R76" s="39"/>
      <c r="S76" s="39"/>
      <c r="T76" s="39"/>
      <c r="U76" s="39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102">
        <v>6.993</v>
      </c>
      <c r="AI76" s="102">
        <v>8.2645</v>
      </c>
      <c r="AJ76" s="102">
        <v>11.3636</v>
      </c>
      <c r="AK76" s="102">
        <v>9.434</v>
      </c>
      <c r="AL76" s="102">
        <v>10.3093</v>
      </c>
      <c r="AM76" s="102">
        <v>8.1301</v>
      </c>
      <c r="AN76" s="102">
        <v>7.5758</v>
      </c>
      <c r="AO76" s="34">
        <v>13.88888888888889</v>
      </c>
      <c r="AP76" s="34">
        <v>14.084507042253522</v>
      </c>
      <c r="AQ76" s="34">
        <v>25.641025641025642</v>
      </c>
      <c r="AR76" s="34">
        <v>23.80952380952381</v>
      </c>
      <c r="AS76" s="34"/>
      <c r="AT76" s="34">
        <v>16.949152542372882</v>
      </c>
      <c r="AU76" s="34">
        <v>34.48275862068966</v>
      </c>
      <c r="AV76" s="34"/>
      <c r="AW76" s="34"/>
      <c r="AX76" s="34"/>
      <c r="AY76" s="34"/>
      <c r="AZ76" s="34"/>
      <c r="BA76" s="46">
        <v>55.55555555555556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36">
        <f t="shared" si="3"/>
        <v>307.2772050545722</v>
      </c>
      <c r="DR76" s="36">
        <f t="shared" si="4"/>
        <v>0</v>
      </c>
      <c r="DS76" s="36">
        <f t="shared" si="5"/>
        <v>307.2772050545722</v>
      </c>
    </row>
    <row r="77" spans="1:124" ht="12.75">
      <c r="A77" s="91">
        <v>61</v>
      </c>
      <c r="B77" s="13">
        <v>5</v>
      </c>
      <c r="C77" s="5" t="s">
        <v>403</v>
      </c>
      <c r="D77" s="7" t="s">
        <v>126</v>
      </c>
      <c r="E77" s="8">
        <v>1986</v>
      </c>
      <c r="F77" s="5" t="s">
        <v>6</v>
      </c>
      <c r="G77" s="8" t="s">
        <v>90</v>
      </c>
      <c r="H77" s="8" t="s">
        <v>15</v>
      </c>
      <c r="I77" s="5" t="s">
        <v>41</v>
      </c>
      <c r="J77" s="32">
        <v>7.75</v>
      </c>
      <c r="K77" s="32">
        <v>12.195121951219512</v>
      </c>
      <c r="L77" s="32">
        <v>7.575757575757576</v>
      </c>
      <c r="M77" s="32">
        <v>7.633587786259542</v>
      </c>
      <c r="N77" s="41"/>
      <c r="O77" s="41"/>
      <c r="P77" s="41"/>
      <c r="Q77" s="41"/>
      <c r="R77" s="41"/>
      <c r="S77" s="41"/>
      <c r="T77" s="41"/>
      <c r="U77" s="41"/>
      <c r="V77" s="33"/>
      <c r="W77" s="103">
        <v>7.5758</v>
      </c>
      <c r="X77" s="103">
        <v>9.0909</v>
      </c>
      <c r="Y77" s="33"/>
      <c r="Z77" s="33"/>
      <c r="AA77" s="33"/>
      <c r="AB77" s="33"/>
      <c r="AC77" s="33"/>
      <c r="AD77" s="33"/>
      <c r="AE77" s="33"/>
      <c r="AF77" s="33"/>
      <c r="AG77" s="33"/>
      <c r="AH77" s="102">
        <v>6.993</v>
      </c>
      <c r="AI77" s="102">
        <v>8.2645</v>
      </c>
      <c r="AJ77" s="34"/>
      <c r="AK77" s="102">
        <v>9.434</v>
      </c>
      <c r="AL77" s="102">
        <v>10.3093</v>
      </c>
      <c r="AM77" s="102">
        <v>8.1301</v>
      </c>
      <c r="AN77" s="102">
        <v>7.5758</v>
      </c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47">
        <v>7.936507936507937</v>
      </c>
      <c r="BC77" s="47">
        <v>8.19672131147541</v>
      </c>
      <c r="BD77" s="47">
        <v>8.264462809917354</v>
      </c>
      <c r="BE77" s="47">
        <v>11.11111111111111</v>
      </c>
      <c r="BF77" s="47">
        <v>12.345679012345679</v>
      </c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47">
        <v>11.11111111111111</v>
      </c>
      <c r="BV77" s="47">
        <v>10.989010989010989</v>
      </c>
      <c r="BW77" s="47">
        <v>11.363636363636363</v>
      </c>
      <c r="BX77" s="47">
        <v>11.627906976744185</v>
      </c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48">
        <v>9.174311926605505</v>
      </c>
      <c r="CL77" s="48">
        <v>9.70873786407767</v>
      </c>
      <c r="CM77" s="48">
        <v>10</v>
      </c>
      <c r="CN77" s="48">
        <v>10.638297872340425</v>
      </c>
      <c r="CO77" s="48">
        <v>8.849557522123893</v>
      </c>
      <c r="CP77" s="27">
        <v>8.849557522123893</v>
      </c>
      <c r="CQ77" s="27">
        <v>8.849557522123893</v>
      </c>
      <c r="CR77" s="48">
        <v>9.00900900900901</v>
      </c>
      <c r="CS77" s="48">
        <v>12.987012987012987</v>
      </c>
      <c r="CT77" s="27"/>
      <c r="CU77" s="27"/>
      <c r="CV77" s="27"/>
      <c r="CW77" s="48">
        <v>12.048192771084338</v>
      </c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36">
        <f t="shared" si="3"/>
        <v>150.3823494945941</v>
      </c>
      <c r="DR77" s="36">
        <f t="shared" si="4"/>
        <v>145.20590043700423</v>
      </c>
      <c r="DS77" s="36">
        <f t="shared" si="5"/>
        <v>295.58824993159834</v>
      </c>
      <c r="DT77" s="26"/>
    </row>
    <row r="78" spans="1:124" ht="12.75">
      <c r="A78" s="90">
        <v>62</v>
      </c>
      <c r="B78" s="13">
        <v>6</v>
      </c>
      <c r="C78" s="5" t="s">
        <v>403</v>
      </c>
      <c r="D78" s="53" t="s">
        <v>20</v>
      </c>
      <c r="E78" s="16">
        <v>1985</v>
      </c>
      <c r="F78" s="16" t="s">
        <v>6</v>
      </c>
      <c r="G78" s="16" t="s">
        <v>8</v>
      </c>
      <c r="H78" s="16" t="s">
        <v>15</v>
      </c>
      <c r="I78" s="5" t="s">
        <v>16</v>
      </c>
      <c r="J78" s="37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>
        <v>11.764705882352942</v>
      </c>
      <c r="W78" s="103">
        <v>7.5758</v>
      </c>
      <c r="X78" s="103">
        <v>9.0909</v>
      </c>
      <c r="Y78" s="33"/>
      <c r="Z78" s="33"/>
      <c r="AA78" s="33">
        <v>35.714285714285715</v>
      </c>
      <c r="AB78" s="33"/>
      <c r="AC78" s="33"/>
      <c r="AD78" s="33"/>
      <c r="AE78" s="33"/>
      <c r="AF78" s="33"/>
      <c r="AG78" s="33"/>
      <c r="AH78" s="102">
        <v>6.993</v>
      </c>
      <c r="AI78" s="102">
        <v>8.2645</v>
      </c>
      <c r="AJ78" s="102">
        <v>11.3636</v>
      </c>
      <c r="AK78" s="102">
        <v>9.434</v>
      </c>
      <c r="AL78" s="102">
        <v>10.3093</v>
      </c>
      <c r="AM78" s="102">
        <v>8.1301</v>
      </c>
      <c r="AN78" s="102">
        <v>7.5758</v>
      </c>
      <c r="AO78" s="34">
        <v>13.88888888888889</v>
      </c>
      <c r="AP78" s="34">
        <v>14.084507042253522</v>
      </c>
      <c r="AQ78" s="34"/>
      <c r="AR78" s="34"/>
      <c r="AS78" s="34"/>
      <c r="AT78" s="34">
        <v>16.949152542372882</v>
      </c>
      <c r="AU78" s="34"/>
      <c r="AV78" s="34"/>
      <c r="AW78" s="34"/>
      <c r="AX78" s="34"/>
      <c r="AY78" s="34"/>
      <c r="AZ78" s="34"/>
      <c r="BA78" s="34"/>
      <c r="BB78" s="47">
        <v>7.936507936507937</v>
      </c>
      <c r="BC78" s="47">
        <v>8.19672131147541</v>
      </c>
      <c r="BD78" s="47">
        <v>8.264462809917354</v>
      </c>
      <c r="BE78" s="47">
        <v>11.11111111111111</v>
      </c>
      <c r="BF78" s="47">
        <v>12.345679012345679</v>
      </c>
      <c r="BG78" s="47">
        <v>14.705882352941176</v>
      </c>
      <c r="BH78" s="47">
        <v>14.705882352941176</v>
      </c>
      <c r="BI78" s="47">
        <v>22.22222222222222</v>
      </c>
      <c r="BJ78" s="35"/>
      <c r="BK78" s="47">
        <v>18.867924528301888</v>
      </c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36">
        <f t="shared" si="3"/>
        <v>289.49493370791794</v>
      </c>
      <c r="DR78" s="36">
        <f t="shared" si="4"/>
        <v>0</v>
      </c>
      <c r="DS78" s="36">
        <f t="shared" si="5"/>
        <v>289.49493370791794</v>
      </c>
      <c r="DT78" s="26"/>
    </row>
    <row r="79" spans="1:124" ht="12.75">
      <c r="A79" s="91">
        <v>63</v>
      </c>
      <c r="B79" s="13">
        <v>5</v>
      </c>
      <c r="C79" s="5" t="s">
        <v>403</v>
      </c>
      <c r="D79" s="7" t="s">
        <v>296</v>
      </c>
      <c r="E79" s="8">
        <v>1981</v>
      </c>
      <c r="F79" s="5" t="s">
        <v>6</v>
      </c>
      <c r="G79" s="8" t="s">
        <v>8</v>
      </c>
      <c r="H79" s="13" t="s">
        <v>15</v>
      </c>
      <c r="I79" s="5" t="s">
        <v>16</v>
      </c>
      <c r="J79" s="32">
        <v>7.75</v>
      </c>
      <c r="K79" s="41"/>
      <c r="L79" s="32">
        <v>7.575757575757576</v>
      </c>
      <c r="M79" s="32">
        <v>7.633587786259542</v>
      </c>
      <c r="N79" s="41"/>
      <c r="O79" s="41"/>
      <c r="P79" s="41"/>
      <c r="Q79" s="41"/>
      <c r="R79" s="41"/>
      <c r="S79" s="41"/>
      <c r="T79" s="41"/>
      <c r="U79" s="41"/>
      <c r="V79" s="33"/>
      <c r="W79" s="103">
        <v>7.5758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102">
        <v>6.993</v>
      </c>
      <c r="AI79" s="102">
        <v>8.2645</v>
      </c>
      <c r="AJ79" s="34"/>
      <c r="AK79" s="34"/>
      <c r="AL79" s="102">
        <v>10.3093</v>
      </c>
      <c r="AM79" s="102">
        <v>8.1301</v>
      </c>
      <c r="AN79" s="102">
        <v>7.5758</v>
      </c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47">
        <v>7.936507936507937</v>
      </c>
      <c r="BC79" s="47">
        <v>8.19672131147541</v>
      </c>
      <c r="BD79" s="47">
        <v>8.264462809917354</v>
      </c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47">
        <v>12.658227848101266</v>
      </c>
      <c r="BR79" s="47">
        <v>16.39344262295082</v>
      </c>
      <c r="BS79" s="47">
        <v>19.607843137254903</v>
      </c>
      <c r="BT79" s="35"/>
      <c r="BU79" s="47">
        <v>11.11111111111111</v>
      </c>
      <c r="BV79" s="47">
        <v>10.989010989010989</v>
      </c>
      <c r="BW79" s="47">
        <v>11.363636363636363</v>
      </c>
      <c r="BX79" s="47">
        <v>11.627906976744185</v>
      </c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48">
        <v>9.174311926605505</v>
      </c>
      <c r="CL79" s="48">
        <v>9.70873786407767</v>
      </c>
      <c r="CM79" s="48">
        <v>10</v>
      </c>
      <c r="CN79" s="48">
        <v>10.638297872340425</v>
      </c>
      <c r="CO79" s="48">
        <v>8.849557522123893</v>
      </c>
      <c r="CP79" s="27">
        <v>8.849557522123893</v>
      </c>
      <c r="CQ79" s="27">
        <v>8.849557522123893</v>
      </c>
      <c r="CR79" s="48">
        <v>9.00900900900901</v>
      </c>
      <c r="CS79" s="27"/>
      <c r="CT79" s="27"/>
      <c r="CU79" s="27"/>
      <c r="CV79" s="27"/>
      <c r="CW79" s="48">
        <v>12.048192771084338</v>
      </c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36">
        <f t="shared" si="3"/>
        <v>96.20553741991782</v>
      </c>
      <c r="DR79" s="36">
        <f t="shared" si="4"/>
        <v>180.87840105829824</v>
      </c>
      <c r="DS79" s="36">
        <f t="shared" si="5"/>
        <v>277.08393847821606</v>
      </c>
      <c r="DT79" s="26"/>
    </row>
    <row r="80" spans="1:124" ht="12.75">
      <c r="A80" s="90">
        <v>64</v>
      </c>
      <c r="B80" s="13">
        <v>6</v>
      </c>
      <c r="C80" s="5" t="s">
        <v>403</v>
      </c>
      <c r="D80" s="7" t="s">
        <v>198</v>
      </c>
      <c r="E80" s="8">
        <v>1970</v>
      </c>
      <c r="F80" s="5" t="s">
        <v>6</v>
      </c>
      <c r="G80" s="8" t="s">
        <v>8</v>
      </c>
      <c r="H80" s="16" t="s">
        <v>15</v>
      </c>
      <c r="I80" s="5" t="s">
        <v>79</v>
      </c>
      <c r="J80" s="32">
        <v>7.75</v>
      </c>
      <c r="K80" s="32"/>
      <c r="L80" s="32">
        <v>7.575757575757576</v>
      </c>
      <c r="M80" s="32">
        <v>7.633587786259542</v>
      </c>
      <c r="N80" s="32"/>
      <c r="O80" s="32"/>
      <c r="P80" s="32"/>
      <c r="Q80" s="32"/>
      <c r="R80" s="32"/>
      <c r="S80" s="32"/>
      <c r="T80" s="32"/>
      <c r="U80" s="32"/>
      <c r="V80" s="33"/>
      <c r="W80" s="103">
        <v>7.5758</v>
      </c>
      <c r="X80" s="103">
        <v>9.0909</v>
      </c>
      <c r="Y80" s="33"/>
      <c r="Z80" s="33"/>
      <c r="AA80" s="33"/>
      <c r="AB80" s="33"/>
      <c r="AC80" s="33"/>
      <c r="AD80" s="33"/>
      <c r="AE80" s="33"/>
      <c r="AF80" s="33"/>
      <c r="AG80" s="33"/>
      <c r="AH80" s="102">
        <v>6.993</v>
      </c>
      <c r="AI80" s="102">
        <v>8.2645</v>
      </c>
      <c r="AJ80" s="34"/>
      <c r="AK80" s="34"/>
      <c r="AL80" s="34"/>
      <c r="AM80" s="102">
        <v>8.1301</v>
      </c>
      <c r="AN80" s="102">
        <v>7.5758</v>
      </c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47">
        <v>7.936507936507937</v>
      </c>
      <c r="BC80" s="47">
        <v>8.19672131147541</v>
      </c>
      <c r="BD80" s="47">
        <v>8.264462809917354</v>
      </c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47">
        <v>12.658227848101266</v>
      </c>
      <c r="BR80" s="47">
        <v>16.39344262295082</v>
      </c>
      <c r="BS80" s="35"/>
      <c r="BT80" s="35"/>
      <c r="BU80" s="47">
        <v>11.11111111111111</v>
      </c>
      <c r="BV80" s="47">
        <v>10.989010989010989</v>
      </c>
      <c r="BW80" s="47">
        <v>11.363636363636363</v>
      </c>
      <c r="BX80" s="47">
        <v>11.627906976744185</v>
      </c>
      <c r="BY80" s="35"/>
      <c r="BZ80" s="35"/>
      <c r="CA80" s="35"/>
      <c r="CB80" s="35"/>
      <c r="CC80" s="47">
        <v>13.157894736842104</v>
      </c>
      <c r="CD80" s="35"/>
      <c r="CE80" s="35"/>
      <c r="CF80" s="35"/>
      <c r="CG80" s="35"/>
      <c r="CH80" s="35"/>
      <c r="CI80" s="35"/>
      <c r="CJ80" s="35"/>
      <c r="CK80" s="48">
        <v>9.174311926605505</v>
      </c>
      <c r="CL80" s="48">
        <v>9.70873786407767</v>
      </c>
      <c r="CM80" s="48">
        <v>10</v>
      </c>
      <c r="CN80" s="27"/>
      <c r="CO80" s="48">
        <v>8.849557522123893</v>
      </c>
      <c r="CP80" s="27">
        <v>8.849557522123893</v>
      </c>
      <c r="CQ80" s="27">
        <v>8.849557522123893</v>
      </c>
      <c r="CR80" s="48">
        <v>9.00900900900901</v>
      </c>
      <c r="CS80" s="48">
        <v>12.987012987012987</v>
      </c>
      <c r="CT80" s="27"/>
      <c r="CU80" s="27"/>
      <c r="CV80" s="27"/>
      <c r="CW80" s="48">
        <v>12.048192771084338</v>
      </c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36">
        <f t="shared" si="3"/>
        <v>94.98713741991781</v>
      </c>
      <c r="DR80" s="36">
        <f t="shared" si="4"/>
        <v>176.77716777255802</v>
      </c>
      <c r="DS80" s="36">
        <f t="shared" si="5"/>
        <v>271.76430519247583</v>
      </c>
      <c r="DT80" s="26"/>
    </row>
    <row r="81" spans="1:123" ht="12.75">
      <c r="A81" s="91">
        <v>65</v>
      </c>
      <c r="B81" s="13">
        <v>1</v>
      </c>
      <c r="C81" s="5" t="s">
        <v>403</v>
      </c>
      <c r="D81" s="7" t="s">
        <v>163</v>
      </c>
      <c r="E81" s="8">
        <v>1988</v>
      </c>
      <c r="F81" s="5" t="s">
        <v>6</v>
      </c>
      <c r="G81" s="8" t="s">
        <v>5</v>
      </c>
      <c r="H81" s="16" t="s">
        <v>15</v>
      </c>
      <c r="I81" s="5" t="s">
        <v>41</v>
      </c>
      <c r="J81" s="37">
        <v>7.75</v>
      </c>
      <c r="K81" s="32"/>
      <c r="L81" s="32">
        <v>7.575757575757576</v>
      </c>
      <c r="M81" s="32">
        <v>7.633587786259542</v>
      </c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102">
        <v>6.993</v>
      </c>
      <c r="AI81" s="102">
        <v>8.2645</v>
      </c>
      <c r="AJ81" s="34"/>
      <c r="AK81" s="34"/>
      <c r="AL81" s="34"/>
      <c r="AM81" s="34"/>
      <c r="AN81" s="102">
        <v>7.5758</v>
      </c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47">
        <v>7.936507936507937</v>
      </c>
      <c r="BC81" s="47">
        <v>8.19672131147541</v>
      </c>
      <c r="BD81" s="47">
        <v>8.264462809917354</v>
      </c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47">
        <v>12.658227848101266</v>
      </c>
      <c r="BR81" s="47">
        <v>16.39344262295082</v>
      </c>
      <c r="BS81" s="35"/>
      <c r="BT81" s="35"/>
      <c r="BU81" s="47">
        <v>11.11111111111111</v>
      </c>
      <c r="BV81" s="47">
        <v>10.989010989010989</v>
      </c>
      <c r="BW81" s="47">
        <v>11.363636363636363</v>
      </c>
      <c r="BX81" s="47">
        <v>11.627906976744185</v>
      </c>
      <c r="BY81" s="35"/>
      <c r="BZ81" s="35"/>
      <c r="CA81" s="35"/>
      <c r="CB81" s="35"/>
      <c r="CC81" s="47">
        <v>13.157894736842104</v>
      </c>
      <c r="CD81" s="35"/>
      <c r="CE81" s="35"/>
      <c r="CF81" s="35"/>
      <c r="CG81" s="35"/>
      <c r="CH81" s="35"/>
      <c r="CI81" s="35"/>
      <c r="CJ81" s="35"/>
      <c r="CK81" s="48">
        <v>9.174311926605505</v>
      </c>
      <c r="CL81" s="48">
        <v>9.70873786407767</v>
      </c>
      <c r="CM81" s="48">
        <v>10</v>
      </c>
      <c r="CN81" s="48">
        <v>10.638297872340425</v>
      </c>
      <c r="CO81" s="48">
        <v>8.849557522123893</v>
      </c>
      <c r="CP81" s="27">
        <v>8.849557522123893</v>
      </c>
      <c r="CQ81" s="27">
        <v>8.849557522123893</v>
      </c>
      <c r="CR81" s="48">
        <v>9.00900900900901</v>
      </c>
      <c r="CS81" s="48">
        <v>12.987012987012987</v>
      </c>
      <c r="CT81" s="27"/>
      <c r="CU81" s="27"/>
      <c r="CV81" s="27"/>
      <c r="CW81" s="48">
        <v>12.048192771084338</v>
      </c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36">
        <f aca="true" t="shared" si="6" ref="DQ81:DQ112">SUM(J81:BP81)</f>
        <v>70.19033741991782</v>
      </c>
      <c r="DR81" s="36">
        <f aca="true" t="shared" si="7" ref="DR81:DR112">SUM(BQ81:DP81)</f>
        <v>187.41546564489846</v>
      </c>
      <c r="DS81" s="36">
        <f aca="true" t="shared" si="8" ref="DS81:DS112">DQ81+DR81</f>
        <v>257.6058030648163</v>
      </c>
    </row>
    <row r="82" spans="1:123" ht="12.75">
      <c r="A82" s="90">
        <v>66</v>
      </c>
      <c r="B82" s="13">
        <v>7</v>
      </c>
      <c r="C82" s="5" t="s">
        <v>403</v>
      </c>
      <c r="D82" s="52" t="s">
        <v>292</v>
      </c>
      <c r="E82" s="50">
        <v>1980</v>
      </c>
      <c r="F82" s="50" t="s">
        <v>6</v>
      </c>
      <c r="G82" s="50" t="s">
        <v>7</v>
      </c>
      <c r="H82" s="56" t="s">
        <v>15</v>
      </c>
      <c r="I82" s="5" t="s">
        <v>41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3">
        <v>11.764705882352942</v>
      </c>
      <c r="W82" s="103">
        <v>7.5758</v>
      </c>
      <c r="X82" s="103">
        <v>9.0909</v>
      </c>
      <c r="Y82" s="43"/>
      <c r="Z82" s="43"/>
      <c r="AA82" s="43"/>
      <c r="AB82" s="43"/>
      <c r="AC82" s="43"/>
      <c r="AD82" s="43"/>
      <c r="AE82" s="43"/>
      <c r="AF82" s="43"/>
      <c r="AG82" s="43"/>
      <c r="AH82" s="102">
        <v>6.993</v>
      </c>
      <c r="AI82" s="102">
        <v>8.2645</v>
      </c>
      <c r="AJ82" s="34"/>
      <c r="AK82" s="34"/>
      <c r="AL82" s="34"/>
      <c r="AM82" s="102">
        <v>8.1301</v>
      </c>
      <c r="AN82" s="102">
        <v>7.5758</v>
      </c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47">
        <v>7.936507936507937</v>
      </c>
      <c r="BC82" s="47">
        <v>8.19672131147541</v>
      </c>
      <c r="BD82" s="47">
        <v>8.264462809917354</v>
      </c>
      <c r="BE82" s="47">
        <v>11.11111111111111</v>
      </c>
      <c r="BF82" s="47">
        <v>12.345679012345679</v>
      </c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47">
        <v>11.11111111111111</v>
      </c>
      <c r="BV82" s="47">
        <v>10.989010989010989</v>
      </c>
      <c r="BW82" s="47">
        <v>11.363636363636363</v>
      </c>
      <c r="BX82" s="47">
        <v>11.627906976744185</v>
      </c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48">
        <v>9.174311926605505</v>
      </c>
      <c r="CL82" s="48">
        <v>9.70873786407767</v>
      </c>
      <c r="CM82" s="48">
        <v>10</v>
      </c>
      <c r="CN82" s="48">
        <v>10.638297872340425</v>
      </c>
      <c r="CO82" s="48">
        <v>8.849557522123893</v>
      </c>
      <c r="CP82" s="27">
        <v>8.849557522123893</v>
      </c>
      <c r="CQ82" s="27">
        <v>8.849557522123893</v>
      </c>
      <c r="CR82" s="48">
        <v>9.00900900900901</v>
      </c>
      <c r="CS82" s="27"/>
      <c r="CT82" s="27"/>
      <c r="CU82" s="27"/>
      <c r="CV82" s="27"/>
      <c r="CW82" s="48">
        <v>12.048192771084338</v>
      </c>
      <c r="CX82" s="48">
        <v>16.129032258064516</v>
      </c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36">
        <f t="shared" si="6"/>
        <v>107.24928806371044</v>
      </c>
      <c r="DR82" s="36">
        <f t="shared" si="7"/>
        <v>148.34791970805577</v>
      </c>
      <c r="DS82" s="36">
        <f t="shared" si="8"/>
        <v>255.5972077717662</v>
      </c>
    </row>
    <row r="83" spans="1:123" ht="12.75">
      <c r="A83" s="91">
        <v>67</v>
      </c>
      <c r="B83" s="13">
        <v>7</v>
      </c>
      <c r="C83" s="5" t="s">
        <v>403</v>
      </c>
      <c r="D83" s="53" t="s">
        <v>32</v>
      </c>
      <c r="E83" s="16">
        <v>1984</v>
      </c>
      <c r="F83" s="10" t="s">
        <v>6</v>
      </c>
      <c r="G83" s="16" t="s">
        <v>33</v>
      </c>
      <c r="H83" s="14" t="s">
        <v>15</v>
      </c>
      <c r="I83" s="5" t="s">
        <v>16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3">
        <v>11.764705882352942</v>
      </c>
      <c r="W83" s="103">
        <v>7.5758</v>
      </c>
      <c r="X83" s="103">
        <v>9.0909</v>
      </c>
      <c r="Y83" s="33">
        <v>33.333333333333336</v>
      </c>
      <c r="Z83" s="43"/>
      <c r="AA83" s="43"/>
      <c r="AB83" s="43"/>
      <c r="AC83" s="43"/>
      <c r="AD83" s="43"/>
      <c r="AE83" s="43"/>
      <c r="AF83" s="43"/>
      <c r="AG83" s="43"/>
      <c r="AH83" s="102">
        <v>6.993</v>
      </c>
      <c r="AI83" s="102">
        <v>8.2645</v>
      </c>
      <c r="AJ83" s="102">
        <v>11.3636</v>
      </c>
      <c r="AK83" s="102">
        <v>9.434</v>
      </c>
      <c r="AL83" s="102">
        <v>10.3093</v>
      </c>
      <c r="AM83" s="102">
        <v>8.1301</v>
      </c>
      <c r="AN83" s="102">
        <v>7.5758</v>
      </c>
      <c r="AO83" s="34">
        <v>13.88888888888889</v>
      </c>
      <c r="AP83" s="34">
        <v>14.084507042253522</v>
      </c>
      <c r="AQ83" s="34">
        <v>25.641025641025642</v>
      </c>
      <c r="AR83" s="34">
        <v>23.80952380952381</v>
      </c>
      <c r="AS83" s="34"/>
      <c r="AT83" s="34">
        <v>16.949152542372882</v>
      </c>
      <c r="AU83" s="34">
        <v>34.48275862068966</v>
      </c>
      <c r="AV83" s="34"/>
      <c r="AW83" s="34"/>
      <c r="AX83" s="34"/>
      <c r="AY83" s="34"/>
      <c r="AZ83" s="34"/>
      <c r="BA83" s="34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36">
        <f t="shared" si="6"/>
        <v>252.6908957604407</v>
      </c>
      <c r="DR83" s="36">
        <f t="shared" si="7"/>
        <v>0</v>
      </c>
      <c r="DS83" s="36">
        <f t="shared" si="8"/>
        <v>252.6908957604407</v>
      </c>
    </row>
    <row r="84" spans="1:123" ht="12.75">
      <c r="A84" s="90">
        <v>68</v>
      </c>
      <c r="B84" s="13">
        <v>3</v>
      </c>
      <c r="C84" s="5" t="s">
        <v>403</v>
      </c>
      <c r="D84" s="7" t="s">
        <v>303</v>
      </c>
      <c r="E84" s="8">
        <v>2000</v>
      </c>
      <c r="F84" s="5" t="s">
        <v>6</v>
      </c>
      <c r="G84" s="8" t="s">
        <v>304</v>
      </c>
      <c r="H84" s="15" t="s">
        <v>65</v>
      </c>
      <c r="I84" s="5" t="s">
        <v>41</v>
      </c>
      <c r="J84" s="32">
        <v>7.75</v>
      </c>
      <c r="K84" s="41"/>
      <c r="L84" s="32">
        <v>7.575757575757576</v>
      </c>
      <c r="M84" s="32">
        <v>7.633587786259542</v>
      </c>
      <c r="N84" s="41"/>
      <c r="O84" s="41"/>
      <c r="P84" s="41"/>
      <c r="Q84" s="41"/>
      <c r="R84" s="41"/>
      <c r="S84" s="41"/>
      <c r="T84" s="41"/>
      <c r="U84" s="41"/>
      <c r="V84" s="33"/>
      <c r="W84" s="103">
        <v>7.5758</v>
      </c>
      <c r="X84" s="103">
        <v>9.0909</v>
      </c>
      <c r="Y84" s="33"/>
      <c r="Z84" s="33"/>
      <c r="AA84" s="33"/>
      <c r="AB84" s="33"/>
      <c r="AC84" s="33"/>
      <c r="AD84" s="33"/>
      <c r="AE84" s="33"/>
      <c r="AF84" s="33"/>
      <c r="AG84" s="33"/>
      <c r="AH84" s="102">
        <v>6.993</v>
      </c>
      <c r="AI84" s="34"/>
      <c r="AJ84" s="102">
        <v>11.3636</v>
      </c>
      <c r="AK84" s="34"/>
      <c r="AL84" s="34"/>
      <c r="AM84" s="102">
        <v>8.1301</v>
      </c>
      <c r="AN84" s="34"/>
      <c r="AO84" s="34">
        <v>13.88888888888889</v>
      </c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47">
        <v>7.936507936507937</v>
      </c>
      <c r="BC84" s="47">
        <v>8.19672131147541</v>
      </c>
      <c r="BD84" s="47">
        <v>8.264462809917354</v>
      </c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47">
        <v>12.658227848101266</v>
      </c>
      <c r="BR84" s="35"/>
      <c r="BS84" s="35"/>
      <c r="BT84" s="35"/>
      <c r="BU84" s="47">
        <v>11.11111111111111</v>
      </c>
      <c r="BV84" s="47">
        <v>10.989010989010989</v>
      </c>
      <c r="BW84" s="47">
        <v>11.363636363636363</v>
      </c>
      <c r="BX84" s="47">
        <v>11.627906976744185</v>
      </c>
      <c r="BY84" s="35"/>
      <c r="BZ84" s="35"/>
      <c r="CA84" s="35"/>
      <c r="CB84" s="35"/>
      <c r="CC84" s="47">
        <v>13.157894736842104</v>
      </c>
      <c r="CD84" s="35"/>
      <c r="CE84" s="35"/>
      <c r="CF84" s="35"/>
      <c r="CG84" s="35"/>
      <c r="CH84" s="35"/>
      <c r="CI84" s="35"/>
      <c r="CJ84" s="35"/>
      <c r="CK84" s="48">
        <v>9.174311926605505</v>
      </c>
      <c r="CL84" s="48">
        <v>9.70873786407767</v>
      </c>
      <c r="CM84" s="48">
        <v>10</v>
      </c>
      <c r="CN84" s="48">
        <v>10.638297872340425</v>
      </c>
      <c r="CO84" s="48">
        <v>8.849557522123893</v>
      </c>
      <c r="CP84" s="27">
        <v>8.849557522123893</v>
      </c>
      <c r="CQ84" s="27">
        <v>8.849557522123893</v>
      </c>
      <c r="CR84" s="48">
        <v>9.00900900900901</v>
      </c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36">
        <f t="shared" si="6"/>
        <v>104.3993263088067</v>
      </c>
      <c r="DR84" s="36">
        <f t="shared" si="7"/>
        <v>145.98681726385033</v>
      </c>
      <c r="DS84" s="36">
        <f t="shared" si="8"/>
        <v>250.38614357265703</v>
      </c>
    </row>
    <row r="85" spans="1:123" ht="12.75">
      <c r="A85" s="91">
        <v>69</v>
      </c>
      <c r="B85" s="13">
        <v>1</v>
      </c>
      <c r="C85" s="5" t="s">
        <v>403</v>
      </c>
      <c r="D85" s="7" t="s">
        <v>261</v>
      </c>
      <c r="E85" s="8">
        <v>1961</v>
      </c>
      <c r="F85" s="5" t="s">
        <v>6</v>
      </c>
      <c r="G85" s="8" t="s">
        <v>7</v>
      </c>
      <c r="H85" s="13" t="s">
        <v>56</v>
      </c>
      <c r="I85" s="8" t="s">
        <v>41</v>
      </c>
      <c r="J85" s="32">
        <v>7.75</v>
      </c>
      <c r="K85" s="32"/>
      <c r="L85" s="32">
        <v>7.575757575757576</v>
      </c>
      <c r="M85" s="32">
        <v>7.633587786259542</v>
      </c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102">
        <v>6.993</v>
      </c>
      <c r="AI85" s="34"/>
      <c r="AJ85" s="34"/>
      <c r="AK85" s="34"/>
      <c r="AL85" s="34"/>
      <c r="AM85" s="34"/>
      <c r="AN85" s="102">
        <v>7.5758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47">
        <v>7.936507936507937</v>
      </c>
      <c r="BC85" s="47">
        <v>8.19672131147541</v>
      </c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47">
        <v>12.658227848101266</v>
      </c>
      <c r="BR85" s="47">
        <v>16.39344262295082</v>
      </c>
      <c r="BS85" s="35"/>
      <c r="BT85" s="35"/>
      <c r="BU85" s="47">
        <v>11.11111111111111</v>
      </c>
      <c r="BV85" s="47">
        <v>10.989010989010989</v>
      </c>
      <c r="BW85" s="47">
        <v>11.363636363636363</v>
      </c>
      <c r="BX85" s="47">
        <v>11.627906976744185</v>
      </c>
      <c r="BY85" s="35"/>
      <c r="BZ85" s="35"/>
      <c r="CA85" s="35"/>
      <c r="CB85" s="35"/>
      <c r="CC85" s="47">
        <v>13.157894736842104</v>
      </c>
      <c r="CD85" s="47">
        <v>14.285714285714286</v>
      </c>
      <c r="CE85" s="35"/>
      <c r="CF85" s="35"/>
      <c r="CG85" s="35"/>
      <c r="CH85" s="35"/>
      <c r="CI85" s="35"/>
      <c r="CJ85" s="35"/>
      <c r="CK85" s="48">
        <v>9.174311926605505</v>
      </c>
      <c r="CL85" s="48">
        <v>9.70873786407767</v>
      </c>
      <c r="CM85" s="48">
        <v>10</v>
      </c>
      <c r="CN85" s="27"/>
      <c r="CO85" s="48">
        <v>8.849557522123893</v>
      </c>
      <c r="CP85" s="27">
        <v>8.849557522123893</v>
      </c>
      <c r="CQ85" s="27">
        <v>8.849557522123893</v>
      </c>
      <c r="CR85" s="48">
        <v>9.00900900900901</v>
      </c>
      <c r="CS85" s="48">
        <v>12.987012987012987</v>
      </c>
      <c r="CT85" s="27"/>
      <c r="CU85" s="27"/>
      <c r="CV85" s="27"/>
      <c r="CW85" s="48">
        <v>12.048192771084338</v>
      </c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36">
        <f t="shared" si="6"/>
        <v>53.661374610000465</v>
      </c>
      <c r="DR85" s="36">
        <f t="shared" si="7"/>
        <v>191.0628820582723</v>
      </c>
      <c r="DS85" s="36">
        <f t="shared" si="8"/>
        <v>244.72425666827274</v>
      </c>
    </row>
    <row r="86" spans="1:123" ht="12.75">
      <c r="A86" s="90">
        <v>70</v>
      </c>
      <c r="B86" s="13">
        <v>2</v>
      </c>
      <c r="C86" s="5" t="s">
        <v>403</v>
      </c>
      <c r="D86" s="7" t="s">
        <v>297</v>
      </c>
      <c r="E86" s="8">
        <v>1990</v>
      </c>
      <c r="F86" s="5" t="s">
        <v>6</v>
      </c>
      <c r="G86" s="8" t="s">
        <v>5</v>
      </c>
      <c r="H86" s="16" t="s">
        <v>15</v>
      </c>
      <c r="I86" s="5" t="s">
        <v>41</v>
      </c>
      <c r="J86" s="32">
        <v>7.75</v>
      </c>
      <c r="K86" s="32">
        <v>12.195121951219512</v>
      </c>
      <c r="L86" s="32">
        <v>7.575757575757576</v>
      </c>
      <c r="M86" s="32">
        <v>7.633587786259542</v>
      </c>
      <c r="N86" s="39"/>
      <c r="O86" s="39"/>
      <c r="P86" s="39"/>
      <c r="Q86" s="39"/>
      <c r="R86" s="39"/>
      <c r="S86" s="39"/>
      <c r="T86" s="39"/>
      <c r="U86" s="39"/>
      <c r="V86" s="33">
        <v>11.764705882352942</v>
      </c>
      <c r="W86" s="103">
        <v>7.5758</v>
      </c>
      <c r="X86" s="103">
        <v>9.0909</v>
      </c>
      <c r="Y86" s="33">
        <v>33.333333333333336</v>
      </c>
      <c r="Z86" s="33"/>
      <c r="AA86" s="33"/>
      <c r="AB86" s="33"/>
      <c r="AC86" s="33"/>
      <c r="AD86" s="33"/>
      <c r="AE86" s="33"/>
      <c r="AF86" s="33"/>
      <c r="AG86" s="33"/>
      <c r="AH86" s="102">
        <v>6.993</v>
      </c>
      <c r="AI86" s="102">
        <v>8.2645</v>
      </c>
      <c r="AJ86" s="102">
        <v>11.3636</v>
      </c>
      <c r="AK86" s="102">
        <v>9.434</v>
      </c>
      <c r="AL86" s="102">
        <v>10.3093</v>
      </c>
      <c r="AM86" s="102">
        <v>8.1301</v>
      </c>
      <c r="AN86" s="102">
        <v>7.5758</v>
      </c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47">
        <v>7.936507936507937</v>
      </c>
      <c r="BC86" s="47">
        <v>8.19672131147541</v>
      </c>
      <c r="BD86" s="47">
        <v>8.264462809917354</v>
      </c>
      <c r="BE86" s="47">
        <v>11.11111111111111</v>
      </c>
      <c r="BF86" s="47">
        <v>12.345679012345679</v>
      </c>
      <c r="BG86" s="47">
        <v>14.705882352941176</v>
      </c>
      <c r="BH86" s="35"/>
      <c r="BI86" s="35"/>
      <c r="BJ86" s="35"/>
      <c r="BK86" s="47">
        <v>18.867924528301888</v>
      </c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36">
        <f t="shared" si="6"/>
        <v>240.4177955915235</v>
      </c>
      <c r="DR86" s="36">
        <f t="shared" si="7"/>
        <v>0</v>
      </c>
      <c r="DS86" s="36">
        <f t="shared" si="8"/>
        <v>240.4177955915235</v>
      </c>
    </row>
    <row r="87" spans="1:123" ht="12.75">
      <c r="A87" s="91">
        <v>71</v>
      </c>
      <c r="B87" s="13">
        <v>3</v>
      </c>
      <c r="C87" s="5" t="s">
        <v>403</v>
      </c>
      <c r="D87" s="7" t="s">
        <v>133</v>
      </c>
      <c r="E87" s="8">
        <v>1995</v>
      </c>
      <c r="F87" s="5">
        <v>2</v>
      </c>
      <c r="G87" s="8" t="s">
        <v>155</v>
      </c>
      <c r="H87" s="8" t="s">
        <v>112</v>
      </c>
      <c r="I87" s="5" t="s">
        <v>41</v>
      </c>
      <c r="J87" s="32">
        <v>7.75</v>
      </c>
      <c r="K87" s="32">
        <v>12.195121951219512</v>
      </c>
      <c r="L87" s="32">
        <v>7.575757575757576</v>
      </c>
      <c r="M87" s="32">
        <v>7.633587786259542</v>
      </c>
      <c r="N87" s="41"/>
      <c r="O87" s="41"/>
      <c r="P87" s="41"/>
      <c r="Q87" s="41"/>
      <c r="R87" s="41"/>
      <c r="S87" s="41"/>
      <c r="T87" s="41"/>
      <c r="U87" s="41"/>
      <c r="V87" s="33">
        <v>11.764705882352942</v>
      </c>
      <c r="W87" s="103">
        <v>7.5758</v>
      </c>
      <c r="X87" s="103">
        <v>9.0909</v>
      </c>
      <c r="Y87" s="33"/>
      <c r="Z87" s="33"/>
      <c r="AA87" s="33"/>
      <c r="AB87" s="33"/>
      <c r="AC87" s="33"/>
      <c r="AD87" s="33"/>
      <c r="AE87" s="33"/>
      <c r="AF87" s="33"/>
      <c r="AG87" s="33"/>
      <c r="AH87" s="102">
        <v>6.993</v>
      </c>
      <c r="AI87" s="102">
        <v>8.2645</v>
      </c>
      <c r="AJ87" s="102">
        <v>11.3636</v>
      </c>
      <c r="AK87" s="102">
        <v>9.434</v>
      </c>
      <c r="AL87" s="102">
        <v>10.3093</v>
      </c>
      <c r="AM87" s="102">
        <v>8.1301</v>
      </c>
      <c r="AN87" s="102">
        <v>7.5758</v>
      </c>
      <c r="AO87" s="34">
        <v>13.88888888888889</v>
      </c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47">
        <v>7.936507936507937</v>
      </c>
      <c r="BC87" s="47">
        <v>8.19672131147541</v>
      </c>
      <c r="BD87" s="47">
        <v>8.264462809917354</v>
      </c>
      <c r="BE87" s="47">
        <v>11.11111111111111</v>
      </c>
      <c r="BF87" s="47">
        <v>12.345679012345679</v>
      </c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47">
        <v>12.658227848101266</v>
      </c>
      <c r="BR87" s="47">
        <v>16.39344262295082</v>
      </c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36">
        <f t="shared" si="6"/>
        <v>187.39954426583594</v>
      </c>
      <c r="DR87" s="36">
        <f t="shared" si="7"/>
        <v>29.051670471052084</v>
      </c>
      <c r="DS87" s="36">
        <f t="shared" si="8"/>
        <v>216.45121473688803</v>
      </c>
    </row>
    <row r="88" spans="1:123" ht="12.75">
      <c r="A88" s="90">
        <v>72</v>
      </c>
      <c r="B88" s="13">
        <v>7</v>
      </c>
      <c r="C88" s="5" t="s">
        <v>403</v>
      </c>
      <c r="D88" s="7" t="s">
        <v>249</v>
      </c>
      <c r="E88" s="8">
        <v>1991</v>
      </c>
      <c r="F88" s="5" t="s">
        <v>6</v>
      </c>
      <c r="G88" s="5" t="s">
        <v>51</v>
      </c>
      <c r="H88" s="16" t="s">
        <v>15</v>
      </c>
      <c r="I88" s="5" t="s">
        <v>16</v>
      </c>
      <c r="J88" s="32">
        <v>7.75</v>
      </c>
      <c r="K88" s="32">
        <v>12.195121951219512</v>
      </c>
      <c r="L88" s="32">
        <v>7.575757575757576</v>
      </c>
      <c r="M88" s="32">
        <v>7.633587786259542</v>
      </c>
      <c r="N88" s="39"/>
      <c r="O88" s="39"/>
      <c r="P88" s="32">
        <v>12.820512820512821</v>
      </c>
      <c r="Q88" s="39"/>
      <c r="R88" s="39"/>
      <c r="S88" s="39"/>
      <c r="T88" s="39"/>
      <c r="U88" s="39"/>
      <c r="V88" s="33">
        <v>11.764705882352942</v>
      </c>
      <c r="W88" s="103">
        <v>7.5758</v>
      </c>
      <c r="X88" s="103">
        <v>9.0909</v>
      </c>
      <c r="Y88" s="43"/>
      <c r="Z88" s="43"/>
      <c r="AA88" s="43"/>
      <c r="AB88" s="43"/>
      <c r="AC88" s="43"/>
      <c r="AD88" s="43"/>
      <c r="AE88" s="43"/>
      <c r="AF88" s="43"/>
      <c r="AG88" s="43"/>
      <c r="AH88" s="102">
        <v>6.993</v>
      </c>
      <c r="AI88" s="34"/>
      <c r="AJ88" s="102">
        <v>11.3636</v>
      </c>
      <c r="AK88" s="102">
        <v>9.434</v>
      </c>
      <c r="AL88" s="34"/>
      <c r="AM88" s="102">
        <v>8.1301</v>
      </c>
      <c r="AN88" s="34"/>
      <c r="AO88" s="34">
        <v>13.88888888888889</v>
      </c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48">
        <v>9.174311926605505</v>
      </c>
      <c r="CL88" s="48">
        <v>9.70873786407767</v>
      </c>
      <c r="CM88" s="48">
        <v>10</v>
      </c>
      <c r="CN88" s="48">
        <v>10.638297872340425</v>
      </c>
      <c r="CO88" s="48">
        <v>8.849557522123893</v>
      </c>
      <c r="CP88" s="27">
        <v>8.849557522123893</v>
      </c>
      <c r="CQ88" s="27">
        <v>8.849557522123893</v>
      </c>
      <c r="CR88" s="48">
        <v>9.00900900900901</v>
      </c>
      <c r="CS88" s="48">
        <v>12.987012987012987</v>
      </c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36">
        <f t="shared" si="6"/>
        <v>126.21597490499128</v>
      </c>
      <c r="DR88" s="36">
        <f t="shared" si="7"/>
        <v>88.06604222541728</v>
      </c>
      <c r="DS88" s="36">
        <f t="shared" si="8"/>
        <v>214.28201713040858</v>
      </c>
    </row>
    <row r="89" spans="1:123" ht="12.75">
      <c r="A89" s="91">
        <v>73</v>
      </c>
      <c r="B89" s="13">
        <v>7</v>
      </c>
      <c r="C89" s="5" t="s">
        <v>403</v>
      </c>
      <c r="D89" s="7" t="s">
        <v>255</v>
      </c>
      <c r="E89" s="8">
        <v>1989</v>
      </c>
      <c r="F89" s="5" t="s">
        <v>6</v>
      </c>
      <c r="G89" s="5" t="s">
        <v>8</v>
      </c>
      <c r="H89" s="16" t="s">
        <v>15</v>
      </c>
      <c r="I89" s="5" t="s">
        <v>16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3">
        <v>11.764705882352942</v>
      </c>
      <c r="W89" s="103">
        <v>7.5758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47">
        <v>7.936507936507937</v>
      </c>
      <c r="BC89" s="47">
        <v>8.19672131147541</v>
      </c>
      <c r="BD89" s="47">
        <v>8.264462809917354</v>
      </c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47">
        <v>12.658227848101266</v>
      </c>
      <c r="BR89" s="47">
        <v>16.39344262295082</v>
      </c>
      <c r="BS89" s="47">
        <v>19.607843137254903</v>
      </c>
      <c r="BT89" s="47">
        <v>21.27659574468085</v>
      </c>
      <c r="BU89" s="47">
        <v>11.11111111111111</v>
      </c>
      <c r="BV89" s="47">
        <v>10.989010989010989</v>
      </c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48">
        <v>9.174311926605505</v>
      </c>
      <c r="CL89" s="48">
        <v>9.70873786407767</v>
      </c>
      <c r="CM89" s="48">
        <v>10</v>
      </c>
      <c r="CN89" s="48">
        <v>10.638297872340425</v>
      </c>
      <c r="CO89" s="48">
        <v>8.849557522123893</v>
      </c>
      <c r="CP89" s="27">
        <v>8.849557522123893</v>
      </c>
      <c r="CQ89" s="27">
        <v>8.849557522123893</v>
      </c>
      <c r="CR89" s="48">
        <v>9.00900900900901</v>
      </c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36">
        <f t="shared" si="6"/>
        <v>43.73819794025364</v>
      </c>
      <c r="DR89" s="36">
        <f t="shared" si="7"/>
        <v>167.11526069151424</v>
      </c>
      <c r="DS89" s="36">
        <f t="shared" si="8"/>
        <v>210.85345863176786</v>
      </c>
    </row>
    <row r="90" spans="1:123" ht="12.75">
      <c r="A90" s="90">
        <v>74</v>
      </c>
      <c r="B90" s="13">
        <v>2</v>
      </c>
      <c r="C90" s="16" t="s">
        <v>403</v>
      </c>
      <c r="D90" s="7" t="s">
        <v>156</v>
      </c>
      <c r="E90" s="8">
        <v>1991</v>
      </c>
      <c r="F90" s="5" t="s">
        <v>6</v>
      </c>
      <c r="G90" s="8" t="s">
        <v>5</v>
      </c>
      <c r="H90" s="16" t="s">
        <v>15</v>
      </c>
      <c r="I90" s="5" t="s">
        <v>41</v>
      </c>
      <c r="J90" s="32">
        <v>7.75</v>
      </c>
      <c r="K90" s="32">
        <v>12.195121951219512</v>
      </c>
      <c r="L90" s="32">
        <v>7.575757575757576</v>
      </c>
      <c r="M90" s="32">
        <v>7.633587786259542</v>
      </c>
      <c r="N90" s="32">
        <v>33.333333333333336</v>
      </c>
      <c r="O90" s="32">
        <v>25.641025641025642</v>
      </c>
      <c r="P90" s="32">
        <v>12.820512820512821</v>
      </c>
      <c r="Q90" s="39"/>
      <c r="R90" s="39"/>
      <c r="S90" s="39"/>
      <c r="T90" s="39"/>
      <c r="U90" s="39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102">
        <v>6.993</v>
      </c>
      <c r="AI90" s="102">
        <v>8.2645</v>
      </c>
      <c r="AJ90" s="102">
        <v>11.3636</v>
      </c>
      <c r="AK90" s="102">
        <v>9.434</v>
      </c>
      <c r="AL90" s="102">
        <v>10.3093</v>
      </c>
      <c r="AM90" s="102">
        <v>8.1301</v>
      </c>
      <c r="AN90" s="102">
        <v>7.5758</v>
      </c>
      <c r="AO90" s="34">
        <v>13.88888888888889</v>
      </c>
      <c r="AP90" s="34"/>
      <c r="AQ90" s="34"/>
      <c r="AR90" s="34">
        <v>23.80952380952381</v>
      </c>
      <c r="AS90" s="34"/>
      <c r="AT90" s="34"/>
      <c r="AU90" s="34"/>
      <c r="AV90" s="34"/>
      <c r="AW90" s="34"/>
      <c r="AX90" s="34"/>
      <c r="AY90" s="34"/>
      <c r="AZ90" s="34"/>
      <c r="BA90" s="34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36">
        <f t="shared" si="6"/>
        <v>206.7180518065211</v>
      </c>
      <c r="DR90" s="36">
        <f t="shared" si="7"/>
        <v>0</v>
      </c>
      <c r="DS90" s="36">
        <f t="shared" si="8"/>
        <v>206.7180518065211</v>
      </c>
    </row>
    <row r="91" spans="1:124" ht="12.75">
      <c r="A91" s="91">
        <v>75</v>
      </c>
      <c r="B91" s="13">
        <v>6</v>
      </c>
      <c r="C91" s="5" t="s">
        <v>403</v>
      </c>
      <c r="D91" s="7" t="s">
        <v>269</v>
      </c>
      <c r="E91" s="8">
        <v>1987</v>
      </c>
      <c r="F91" s="5" t="s">
        <v>6</v>
      </c>
      <c r="G91" s="8" t="s">
        <v>8</v>
      </c>
      <c r="H91" s="16" t="s">
        <v>15</v>
      </c>
      <c r="I91" s="5" t="s">
        <v>16</v>
      </c>
      <c r="J91" s="32">
        <v>7.75</v>
      </c>
      <c r="K91" s="32"/>
      <c r="L91" s="32">
        <v>7.575757575757576</v>
      </c>
      <c r="M91" s="32">
        <v>7.633587786259542</v>
      </c>
      <c r="N91" s="32"/>
      <c r="O91" s="32"/>
      <c r="P91" s="32"/>
      <c r="Q91" s="32"/>
      <c r="R91" s="32"/>
      <c r="S91" s="32"/>
      <c r="T91" s="32"/>
      <c r="U91" s="32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47">
        <v>7.936507936507937</v>
      </c>
      <c r="BC91" s="47">
        <v>8.19672131147541</v>
      </c>
      <c r="BD91" s="47">
        <v>8.264462809917354</v>
      </c>
      <c r="BE91" s="47">
        <v>11.11111111111111</v>
      </c>
      <c r="BF91" s="47">
        <v>12.345679012345679</v>
      </c>
      <c r="BG91" s="35"/>
      <c r="BH91" s="47">
        <v>14.705882352941176</v>
      </c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47">
        <v>11.11111111111111</v>
      </c>
      <c r="BV91" s="47">
        <v>10.989010989010989</v>
      </c>
      <c r="BW91" s="47">
        <v>11.363636363636363</v>
      </c>
      <c r="BX91" s="47">
        <v>11.627906976744185</v>
      </c>
      <c r="BY91" s="35"/>
      <c r="BZ91" s="35"/>
      <c r="CA91" s="35"/>
      <c r="CB91" s="35"/>
      <c r="CC91" s="47">
        <v>13.157894736842104</v>
      </c>
      <c r="CD91" s="47">
        <v>14.285714285714286</v>
      </c>
      <c r="CE91" s="47">
        <v>16.666666666666668</v>
      </c>
      <c r="CF91" s="47">
        <v>17.54385964912281</v>
      </c>
      <c r="CG91" s="35"/>
      <c r="CH91" s="35"/>
      <c r="CI91" s="35"/>
      <c r="CJ91" s="35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36">
        <f t="shared" si="6"/>
        <v>85.51970989631579</v>
      </c>
      <c r="DR91" s="36">
        <f t="shared" si="7"/>
        <v>106.74580077884852</v>
      </c>
      <c r="DS91" s="36">
        <f t="shared" si="8"/>
        <v>192.2655106751643</v>
      </c>
      <c r="DT91" s="26"/>
    </row>
    <row r="92" spans="1:124" ht="12.75">
      <c r="A92" s="90">
        <v>76</v>
      </c>
      <c r="B92" s="13">
        <v>6</v>
      </c>
      <c r="C92" s="5" t="s">
        <v>403</v>
      </c>
      <c r="D92" s="7" t="s">
        <v>173</v>
      </c>
      <c r="E92" s="8">
        <v>1996</v>
      </c>
      <c r="F92" s="5" t="s">
        <v>6</v>
      </c>
      <c r="G92" s="8" t="s">
        <v>169</v>
      </c>
      <c r="H92" s="13" t="s">
        <v>112</v>
      </c>
      <c r="I92" s="5" t="s">
        <v>16</v>
      </c>
      <c r="J92" s="32">
        <v>7.75</v>
      </c>
      <c r="K92" s="32"/>
      <c r="L92" s="32">
        <v>7.575757575757576</v>
      </c>
      <c r="M92" s="32">
        <v>7.633587786259542</v>
      </c>
      <c r="N92" s="32"/>
      <c r="O92" s="32"/>
      <c r="P92" s="32"/>
      <c r="Q92" s="32"/>
      <c r="R92" s="32"/>
      <c r="S92" s="32"/>
      <c r="T92" s="32"/>
      <c r="U92" s="32"/>
      <c r="V92" s="33">
        <v>11.764705882352942</v>
      </c>
      <c r="W92" s="103">
        <v>7.5758</v>
      </c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102">
        <v>6.993</v>
      </c>
      <c r="AI92" s="102">
        <v>8.2645</v>
      </c>
      <c r="AJ92" s="34"/>
      <c r="AK92" s="34"/>
      <c r="AL92" s="34"/>
      <c r="AM92" s="102">
        <v>8.1301</v>
      </c>
      <c r="AN92" s="102">
        <v>7.5758</v>
      </c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48">
        <v>9.174311926605505</v>
      </c>
      <c r="CL92" s="48">
        <v>9.70873786407767</v>
      </c>
      <c r="CM92" s="48">
        <v>10</v>
      </c>
      <c r="CN92" s="48">
        <v>10.638297872340425</v>
      </c>
      <c r="CO92" s="48">
        <v>8.849557522123893</v>
      </c>
      <c r="CP92" s="27">
        <v>8.849557522123893</v>
      </c>
      <c r="CQ92" s="27">
        <v>8.849557522123893</v>
      </c>
      <c r="CR92" s="48">
        <v>9.00900900900901</v>
      </c>
      <c r="CS92" s="48">
        <v>12.987012987012987</v>
      </c>
      <c r="CT92" s="48">
        <v>17.857142857142858</v>
      </c>
      <c r="CU92" s="27"/>
      <c r="CV92" s="27"/>
      <c r="CW92" s="48">
        <v>12.048192771084338</v>
      </c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36">
        <f t="shared" si="6"/>
        <v>73.26325124437007</v>
      </c>
      <c r="DR92" s="36">
        <f t="shared" si="7"/>
        <v>117.97137785364447</v>
      </c>
      <c r="DS92" s="36">
        <f t="shared" si="8"/>
        <v>191.23462909801452</v>
      </c>
      <c r="DT92" s="26"/>
    </row>
    <row r="93" spans="1:124" ht="12.75">
      <c r="A93" s="91">
        <v>77</v>
      </c>
      <c r="B93" s="13">
        <v>6</v>
      </c>
      <c r="C93" s="5" t="s">
        <v>403</v>
      </c>
      <c r="D93" s="7" t="s">
        <v>168</v>
      </c>
      <c r="E93" s="8">
        <v>1996</v>
      </c>
      <c r="F93" s="5" t="s">
        <v>6</v>
      </c>
      <c r="G93" s="8" t="s">
        <v>169</v>
      </c>
      <c r="H93" s="13" t="s">
        <v>112</v>
      </c>
      <c r="I93" s="5" t="s">
        <v>16</v>
      </c>
      <c r="J93" s="32"/>
      <c r="K93" s="32"/>
      <c r="L93" s="32">
        <v>7.575757575757576</v>
      </c>
      <c r="M93" s="32">
        <v>7.633587786259542</v>
      </c>
      <c r="N93" s="32"/>
      <c r="O93" s="32"/>
      <c r="P93" s="32"/>
      <c r="Q93" s="32"/>
      <c r="R93" s="32"/>
      <c r="S93" s="32"/>
      <c r="T93" s="32"/>
      <c r="U93" s="32"/>
      <c r="V93" s="33"/>
      <c r="W93" s="103">
        <v>7.5758</v>
      </c>
      <c r="X93" s="105"/>
      <c r="Y93" s="33"/>
      <c r="Z93" s="33"/>
      <c r="AA93" s="33"/>
      <c r="AB93" s="33"/>
      <c r="AC93" s="33"/>
      <c r="AD93" s="33"/>
      <c r="AE93" s="33"/>
      <c r="AF93" s="33"/>
      <c r="AG93" s="33"/>
      <c r="AH93" s="102">
        <v>6.993</v>
      </c>
      <c r="AI93" s="46">
        <v>8.2645</v>
      </c>
      <c r="AJ93" s="34"/>
      <c r="AK93" s="106"/>
      <c r="AL93" s="34"/>
      <c r="AM93" s="102">
        <v>8.1301</v>
      </c>
      <c r="AN93" s="102">
        <v>7.5758</v>
      </c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48">
        <v>9.174311926605505</v>
      </c>
      <c r="CL93" s="48">
        <v>9.70873786407767</v>
      </c>
      <c r="CM93" s="48">
        <v>10</v>
      </c>
      <c r="CN93" s="48">
        <v>10.638297872340425</v>
      </c>
      <c r="CO93" s="48">
        <v>8.849557522123893</v>
      </c>
      <c r="CP93" s="27">
        <v>8.849557522123893</v>
      </c>
      <c r="CQ93" s="27">
        <v>8.849557522123893</v>
      </c>
      <c r="CR93" s="48">
        <v>9.00900900900901</v>
      </c>
      <c r="CS93" s="48">
        <v>12.987012987012987</v>
      </c>
      <c r="CT93" s="48">
        <v>17.857142857142858</v>
      </c>
      <c r="CU93" s="27"/>
      <c r="CV93" s="27"/>
      <c r="CW93" s="48">
        <v>12.048192771084338</v>
      </c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36">
        <f t="shared" si="6"/>
        <v>53.74854536201712</v>
      </c>
      <c r="DR93" s="36">
        <f t="shared" si="7"/>
        <v>117.97137785364447</v>
      </c>
      <c r="DS93" s="36">
        <f t="shared" si="8"/>
        <v>171.7199232156616</v>
      </c>
      <c r="DT93" s="26"/>
    </row>
    <row r="94" spans="1:124" ht="12.75">
      <c r="A94" s="90">
        <v>78</v>
      </c>
      <c r="B94" s="13">
        <v>5</v>
      </c>
      <c r="C94" s="5" t="s">
        <v>403</v>
      </c>
      <c r="D94" s="7" t="s">
        <v>127</v>
      </c>
      <c r="E94" s="8">
        <v>1999</v>
      </c>
      <c r="F94" s="5" t="s">
        <v>128</v>
      </c>
      <c r="G94" s="8" t="s">
        <v>104</v>
      </c>
      <c r="H94" s="13" t="s">
        <v>65</v>
      </c>
      <c r="I94" s="5" t="s">
        <v>41</v>
      </c>
      <c r="J94" s="32">
        <v>7.75</v>
      </c>
      <c r="K94" s="41"/>
      <c r="L94" s="32">
        <v>7.575757575757576</v>
      </c>
      <c r="M94" s="32">
        <v>7.633587786259542</v>
      </c>
      <c r="N94" s="41"/>
      <c r="O94" s="41"/>
      <c r="P94" s="32">
        <v>12.820512820512821</v>
      </c>
      <c r="Q94" s="41"/>
      <c r="R94" s="41"/>
      <c r="S94" s="41"/>
      <c r="T94" s="41"/>
      <c r="U94" s="41"/>
      <c r="V94" s="33"/>
      <c r="W94" s="103">
        <v>7.5758</v>
      </c>
      <c r="X94" s="104">
        <v>9.0909</v>
      </c>
      <c r="Y94" s="33"/>
      <c r="Z94" s="33"/>
      <c r="AA94" s="33"/>
      <c r="AB94" s="33"/>
      <c r="AC94" s="33"/>
      <c r="AD94" s="33"/>
      <c r="AE94" s="33"/>
      <c r="AF94" s="33"/>
      <c r="AG94" s="33"/>
      <c r="AH94" s="102">
        <v>6.993</v>
      </c>
      <c r="AI94" s="106"/>
      <c r="AJ94" s="34"/>
      <c r="AK94" s="46">
        <v>9.434</v>
      </c>
      <c r="AL94" s="34"/>
      <c r="AM94" s="102">
        <v>8.1301</v>
      </c>
      <c r="AN94" s="102">
        <v>7.5758</v>
      </c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48">
        <v>9.174311926605505</v>
      </c>
      <c r="CL94" s="48">
        <v>9.70873786407767</v>
      </c>
      <c r="CM94" s="48">
        <v>10</v>
      </c>
      <c r="CN94" s="48">
        <v>10.638297872340425</v>
      </c>
      <c r="CO94" s="48">
        <v>8.849557522123893</v>
      </c>
      <c r="CP94" s="27">
        <v>8.849557522123893</v>
      </c>
      <c r="CQ94" s="27">
        <v>8.849557522123893</v>
      </c>
      <c r="CR94" s="48">
        <v>9.00900900900901</v>
      </c>
      <c r="CS94" s="27"/>
      <c r="CT94" s="27"/>
      <c r="CU94" s="27"/>
      <c r="CV94" s="27"/>
      <c r="CW94" s="48">
        <v>12.048192771084338</v>
      </c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36">
        <f t="shared" si="6"/>
        <v>84.57945818252993</v>
      </c>
      <c r="DR94" s="36">
        <f t="shared" si="7"/>
        <v>87.12722200948863</v>
      </c>
      <c r="DS94" s="36">
        <f t="shared" si="8"/>
        <v>171.70668019201855</v>
      </c>
      <c r="DT94" s="26"/>
    </row>
    <row r="95" spans="1:123" ht="12.75">
      <c r="A95" s="91">
        <v>79</v>
      </c>
      <c r="B95" s="13">
        <v>7</v>
      </c>
      <c r="C95" s="5" t="s">
        <v>403</v>
      </c>
      <c r="D95" s="7" t="s">
        <v>257</v>
      </c>
      <c r="E95" s="8">
        <v>1979</v>
      </c>
      <c r="F95" s="8" t="s">
        <v>6</v>
      </c>
      <c r="G95" s="8" t="s">
        <v>7</v>
      </c>
      <c r="H95" s="13" t="s">
        <v>15</v>
      </c>
      <c r="I95" s="5" t="s">
        <v>16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3"/>
      <c r="W95" s="103">
        <v>7.5758</v>
      </c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102">
        <v>6.993</v>
      </c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47">
        <v>7.936507936507937</v>
      </c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47">
        <v>12.658227848101266</v>
      </c>
      <c r="BR95" s="35"/>
      <c r="BS95" s="35"/>
      <c r="BT95" s="35"/>
      <c r="BU95" s="47">
        <v>11.11111111111111</v>
      </c>
      <c r="BV95" s="47">
        <v>10.989010989010989</v>
      </c>
      <c r="BW95" s="47">
        <v>11.363636363636363</v>
      </c>
      <c r="BX95" s="47">
        <v>11.627906976744185</v>
      </c>
      <c r="BY95" s="35"/>
      <c r="BZ95" s="35"/>
      <c r="CA95" s="35"/>
      <c r="CB95" s="35"/>
      <c r="CC95" s="47">
        <v>13.157894736842104</v>
      </c>
      <c r="CD95" s="35"/>
      <c r="CE95" s="35"/>
      <c r="CF95" s="35"/>
      <c r="CG95" s="35"/>
      <c r="CH95" s="35"/>
      <c r="CI95" s="35"/>
      <c r="CJ95" s="35"/>
      <c r="CK95" s="48">
        <v>9.174311926605505</v>
      </c>
      <c r="CL95" s="48">
        <v>9.70873786407767</v>
      </c>
      <c r="CM95" s="48">
        <v>10</v>
      </c>
      <c r="CN95" s="48">
        <v>10.638297872340425</v>
      </c>
      <c r="CO95" s="48">
        <v>8.849557522123893</v>
      </c>
      <c r="CP95" s="27">
        <v>8.849557522123893</v>
      </c>
      <c r="CQ95" s="27">
        <v>8.849557522123893</v>
      </c>
      <c r="CR95" s="48">
        <v>9.00900900900901</v>
      </c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36">
        <f t="shared" si="6"/>
        <v>22.505307936507936</v>
      </c>
      <c r="DR95" s="36">
        <f t="shared" si="7"/>
        <v>145.98681726385033</v>
      </c>
      <c r="DS95" s="36">
        <f t="shared" si="8"/>
        <v>168.49212520035826</v>
      </c>
    </row>
    <row r="96" spans="1:123" ht="12.75">
      <c r="A96" s="90">
        <v>80</v>
      </c>
      <c r="B96" s="13">
        <v>2</v>
      </c>
      <c r="C96" s="5" t="s">
        <v>403</v>
      </c>
      <c r="D96" s="7" t="s">
        <v>159</v>
      </c>
      <c r="E96" s="8">
        <v>1989</v>
      </c>
      <c r="F96" s="5">
        <v>2</v>
      </c>
      <c r="G96" s="8" t="s">
        <v>5</v>
      </c>
      <c r="H96" s="16" t="s">
        <v>15</v>
      </c>
      <c r="I96" s="5" t="s">
        <v>41</v>
      </c>
      <c r="J96" s="32">
        <v>7.75</v>
      </c>
      <c r="K96" s="32">
        <v>12.195121951219512</v>
      </c>
      <c r="L96" s="32">
        <v>7.575757575757576</v>
      </c>
      <c r="M96" s="32">
        <v>7.633587786259542</v>
      </c>
      <c r="N96" s="32">
        <v>33.333333333333336</v>
      </c>
      <c r="O96" s="39"/>
      <c r="P96" s="39"/>
      <c r="Q96" s="39"/>
      <c r="R96" s="39"/>
      <c r="S96" s="39"/>
      <c r="T96" s="39"/>
      <c r="U96" s="39"/>
      <c r="V96" s="33">
        <v>11.764705882352942</v>
      </c>
      <c r="W96" s="103">
        <v>7.5758</v>
      </c>
      <c r="X96" s="103">
        <v>9.0909</v>
      </c>
      <c r="Y96" s="33">
        <v>33.333333333333336</v>
      </c>
      <c r="Z96" s="33"/>
      <c r="AA96" s="33">
        <v>35.714285714285715</v>
      </c>
      <c r="AB96" s="33"/>
      <c r="AC96" s="33"/>
      <c r="AD96" s="33"/>
      <c r="AE96" s="33"/>
      <c r="AF96" s="33"/>
      <c r="AG96" s="33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36">
        <f t="shared" si="6"/>
        <v>165.96682557654196</v>
      </c>
      <c r="DR96" s="36">
        <f t="shared" si="7"/>
        <v>0</v>
      </c>
      <c r="DS96" s="36">
        <f t="shared" si="8"/>
        <v>165.96682557654196</v>
      </c>
    </row>
    <row r="97" spans="1:125" ht="12.75">
      <c r="A97" s="91">
        <v>81</v>
      </c>
      <c r="B97" s="13">
        <v>8</v>
      </c>
      <c r="C97" s="5" t="s">
        <v>403</v>
      </c>
      <c r="D97" s="7" t="s">
        <v>187</v>
      </c>
      <c r="E97" s="8">
        <v>1984</v>
      </c>
      <c r="F97" s="8" t="s">
        <v>6</v>
      </c>
      <c r="G97" s="8" t="s">
        <v>8</v>
      </c>
      <c r="H97" s="13" t="s">
        <v>15</v>
      </c>
      <c r="I97" s="5" t="s">
        <v>16</v>
      </c>
      <c r="J97" s="32">
        <v>7.75</v>
      </c>
      <c r="K97" s="32"/>
      <c r="L97" s="32">
        <v>7.575757575757576</v>
      </c>
      <c r="M97" s="32">
        <v>7.633587786259542</v>
      </c>
      <c r="N97" s="32"/>
      <c r="O97" s="32"/>
      <c r="P97" s="32"/>
      <c r="Q97" s="32"/>
      <c r="R97" s="32"/>
      <c r="S97" s="32"/>
      <c r="T97" s="32"/>
      <c r="U97" s="32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47">
        <v>7.936507936507937</v>
      </c>
      <c r="BC97" s="47">
        <v>8.19672131147541</v>
      </c>
      <c r="BD97" s="47">
        <v>8.264462809917354</v>
      </c>
      <c r="BE97" s="47">
        <v>11.11111111111111</v>
      </c>
      <c r="BF97" s="47">
        <v>12.345679012345679</v>
      </c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47">
        <v>12.658227848101266</v>
      </c>
      <c r="BR97" s="47">
        <v>16.39344262295082</v>
      </c>
      <c r="BS97" s="47">
        <v>19.607843137254903</v>
      </c>
      <c r="BT97" s="35"/>
      <c r="BU97" s="47">
        <v>11.11111111111111</v>
      </c>
      <c r="BV97" s="47">
        <v>10.989010989010989</v>
      </c>
      <c r="BW97" s="47">
        <v>11.363636363636363</v>
      </c>
      <c r="BX97" s="47">
        <v>11.627906976744185</v>
      </c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36">
        <f t="shared" si="6"/>
        <v>70.81382754337461</v>
      </c>
      <c r="DR97" s="36">
        <f t="shared" si="7"/>
        <v>93.75117904880963</v>
      </c>
      <c r="DS97" s="36">
        <f t="shared" si="8"/>
        <v>164.56500659218426</v>
      </c>
      <c r="DT97" s="26"/>
      <c r="DU97" s="26"/>
    </row>
    <row r="98" spans="1:123" ht="12.75">
      <c r="A98" s="90">
        <v>82</v>
      </c>
      <c r="B98" s="13">
        <v>3</v>
      </c>
      <c r="C98" s="5" t="s">
        <v>403</v>
      </c>
      <c r="D98" s="7" t="s">
        <v>134</v>
      </c>
      <c r="E98" s="8">
        <v>1987</v>
      </c>
      <c r="F98" s="5">
        <v>2</v>
      </c>
      <c r="G98" s="8" t="s">
        <v>155</v>
      </c>
      <c r="H98" s="16" t="s">
        <v>15</v>
      </c>
      <c r="I98" s="5" t="s">
        <v>41</v>
      </c>
      <c r="J98" s="32">
        <v>7.75</v>
      </c>
      <c r="K98" s="41"/>
      <c r="L98" s="32">
        <v>7.575757575757576</v>
      </c>
      <c r="M98" s="32">
        <v>7.633587786259542</v>
      </c>
      <c r="N98" s="41"/>
      <c r="O98" s="41"/>
      <c r="P98" s="41"/>
      <c r="Q98" s="41"/>
      <c r="R98" s="41"/>
      <c r="S98" s="41"/>
      <c r="T98" s="41"/>
      <c r="U98" s="41"/>
      <c r="V98" s="33">
        <v>11.764705882352942</v>
      </c>
      <c r="W98" s="103">
        <v>7.5758</v>
      </c>
      <c r="X98" s="103">
        <v>9.0909</v>
      </c>
      <c r="Y98" s="33"/>
      <c r="Z98" s="33"/>
      <c r="AA98" s="33"/>
      <c r="AB98" s="33"/>
      <c r="AC98" s="33"/>
      <c r="AD98" s="33"/>
      <c r="AE98" s="33"/>
      <c r="AF98" s="33"/>
      <c r="AG98" s="33"/>
      <c r="AH98" s="102">
        <v>6.993</v>
      </c>
      <c r="AI98" s="34"/>
      <c r="AJ98" s="34"/>
      <c r="AK98" s="102">
        <v>9.434</v>
      </c>
      <c r="AL98" s="34"/>
      <c r="AM98" s="102">
        <v>8.1301</v>
      </c>
      <c r="AN98" s="102">
        <v>7.5758</v>
      </c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47">
        <v>7.936507936507937</v>
      </c>
      <c r="BC98" s="47">
        <v>8.19672131147541</v>
      </c>
      <c r="BD98" s="47">
        <v>8.264462809917354</v>
      </c>
      <c r="BE98" s="47">
        <v>11.11111111111111</v>
      </c>
      <c r="BF98" s="47">
        <v>12.345679012345679</v>
      </c>
      <c r="BG98" s="47">
        <v>14.705882352941176</v>
      </c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36">
        <f t="shared" si="6"/>
        <v>146.08401577866874</v>
      </c>
      <c r="DR98" s="36">
        <f t="shared" si="7"/>
        <v>0</v>
      </c>
      <c r="DS98" s="36">
        <f t="shared" si="8"/>
        <v>146.08401577866874</v>
      </c>
    </row>
    <row r="99" spans="1:125" ht="12.75">
      <c r="A99" s="91">
        <v>83</v>
      </c>
      <c r="B99" s="13">
        <v>8</v>
      </c>
      <c r="C99" s="5" t="s">
        <v>403</v>
      </c>
      <c r="D99" s="7" t="s">
        <v>186</v>
      </c>
      <c r="E99" s="8">
        <v>1985</v>
      </c>
      <c r="F99" s="8" t="s">
        <v>6</v>
      </c>
      <c r="G99" s="8" t="s">
        <v>8</v>
      </c>
      <c r="H99" s="13" t="s">
        <v>15</v>
      </c>
      <c r="I99" s="5" t="s">
        <v>16</v>
      </c>
      <c r="J99" s="32">
        <v>7.75</v>
      </c>
      <c r="K99" s="32"/>
      <c r="L99" s="32">
        <v>7.575757575757576</v>
      </c>
      <c r="M99" s="32"/>
      <c r="N99" s="32"/>
      <c r="O99" s="32"/>
      <c r="P99" s="32"/>
      <c r="Q99" s="32"/>
      <c r="R99" s="32"/>
      <c r="S99" s="32"/>
      <c r="T99" s="32"/>
      <c r="U99" s="32"/>
      <c r="V99" s="44"/>
      <c r="W99" s="103">
        <v>7.5758</v>
      </c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102">
        <v>6.993</v>
      </c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47">
        <v>7.936507936507937</v>
      </c>
      <c r="BC99" s="47">
        <v>8.19672131147541</v>
      </c>
      <c r="BD99" s="47">
        <v>8.264462809917354</v>
      </c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47">
        <v>11.11111111111111</v>
      </c>
      <c r="BV99" s="47">
        <v>10.989010989010989</v>
      </c>
      <c r="BW99" s="47">
        <v>11.363636363636363</v>
      </c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48">
        <v>9.174311926605505</v>
      </c>
      <c r="CL99" s="27"/>
      <c r="CM99" s="27"/>
      <c r="CN99" s="27"/>
      <c r="CO99" s="48">
        <v>8.849557522123893</v>
      </c>
      <c r="CP99" s="27">
        <v>8.849557522123893</v>
      </c>
      <c r="CQ99" s="27">
        <v>8.849557522123893</v>
      </c>
      <c r="CR99" s="48">
        <v>9.00900900900901</v>
      </c>
      <c r="CS99" s="48">
        <v>12.987012987012987</v>
      </c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36">
        <f t="shared" si="6"/>
        <v>54.29224963365827</v>
      </c>
      <c r="DR99" s="36">
        <f t="shared" si="7"/>
        <v>91.18276495275765</v>
      </c>
      <c r="DS99" s="36">
        <f t="shared" si="8"/>
        <v>145.4750145864159</v>
      </c>
      <c r="DT99" s="26"/>
      <c r="DU99" s="26"/>
    </row>
    <row r="100" spans="1:123" ht="12.75">
      <c r="A100" s="90">
        <v>84</v>
      </c>
      <c r="B100" s="13">
        <v>2</v>
      </c>
      <c r="C100" s="13" t="s">
        <v>403</v>
      </c>
      <c r="D100" s="7" t="s">
        <v>279</v>
      </c>
      <c r="E100" s="5">
        <v>1990</v>
      </c>
      <c r="F100" s="5" t="s">
        <v>6</v>
      </c>
      <c r="G100" s="5" t="s">
        <v>5</v>
      </c>
      <c r="H100" s="16" t="s">
        <v>15</v>
      </c>
      <c r="I100" s="5" t="s">
        <v>41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3">
        <v>11.764705882352942</v>
      </c>
      <c r="W100" s="103">
        <v>7.5758</v>
      </c>
      <c r="X100" s="103">
        <v>9.0909</v>
      </c>
      <c r="Y100" s="33"/>
      <c r="Z100" s="33"/>
      <c r="AA100" s="33"/>
      <c r="AB100" s="33"/>
      <c r="AC100" s="33"/>
      <c r="AD100" s="33"/>
      <c r="AE100" s="33"/>
      <c r="AF100" s="33"/>
      <c r="AG100" s="33"/>
      <c r="AH100" s="102">
        <v>6.993</v>
      </c>
      <c r="AI100" s="102">
        <v>8.2645</v>
      </c>
      <c r="AJ100" s="34"/>
      <c r="AK100" s="102">
        <v>9.434</v>
      </c>
      <c r="AL100" s="102">
        <v>10.3093</v>
      </c>
      <c r="AM100" s="102">
        <v>8.1301</v>
      </c>
      <c r="AN100" s="102">
        <v>7.5758</v>
      </c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47">
        <v>7.936507936507937</v>
      </c>
      <c r="BC100" s="47">
        <v>8.19672131147541</v>
      </c>
      <c r="BD100" s="47">
        <v>8.264462809917354</v>
      </c>
      <c r="BE100" s="47">
        <v>11.11111111111111</v>
      </c>
      <c r="BF100" s="47">
        <v>12.345679012345679</v>
      </c>
      <c r="BG100" s="47">
        <v>14.705882352941176</v>
      </c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36">
        <f t="shared" si="6"/>
        <v>141.69847041665162</v>
      </c>
      <c r="DR100" s="36">
        <f t="shared" si="7"/>
        <v>0</v>
      </c>
      <c r="DS100" s="36">
        <f t="shared" si="8"/>
        <v>141.69847041665162</v>
      </c>
    </row>
    <row r="101" spans="1:123" ht="12.75">
      <c r="A101" s="91">
        <v>85</v>
      </c>
      <c r="B101" s="13">
        <v>7</v>
      </c>
      <c r="C101" s="5" t="s">
        <v>403</v>
      </c>
      <c r="D101" s="7" t="s">
        <v>309</v>
      </c>
      <c r="E101" s="8">
        <v>1987</v>
      </c>
      <c r="F101" s="8" t="s">
        <v>6</v>
      </c>
      <c r="G101" s="8" t="s">
        <v>51</v>
      </c>
      <c r="H101" s="13" t="s">
        <v>15</v>
      </c>
      <c r="I101" s="5" t="s">
        <v>16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43"/>
      <c r="W101" s="43"/>
      <c r="X101" s="103">
        <v>9.0909</v>
      </c>
      <c r="Y101" s="33">
        <v>33.333333333333336</v>
      </c>
      <c r="Z101" s="43"/>
      <c r="AA101" s="43"/>
      <c r="AB101" s="43"/>
      <c r="AC101" s="43"/>
      <c r="AD101" s="43"/>
      <c r="AE101" s="43"/>
      <c r="AF101" s="43"/>
      <c r="AG101" s="43"/>
      <c r="AH101" s="102">
        <v>6.993</v>
      </c>
      <c r="AI101" s="102">
        <v>8.2645</v>
      </c>
      <c r="AJ101" s="34"/>
      <c r="AK101" s="34"/>
      <c r="AL101" s="34"/>
      <c r="AM101" s="102">
        <v>8.1301</v>
      </c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48">
        <v>9.174311926605505</v>
      </c>
      <c r="CL101" s="48">
        <v>9.70873786407767</v>
      </c>
      <c r="CM101" s="48">
        <v>10</v>
      </c>
      <c r="CN101" s="48">
        <v>10.638297872340425</v>
      </c>
      <c r="CO101" s="48">
        <v>8.849557522123893</v>
      </c>
      <c r="CP101" s="27">
        <v>8.849557522123893</v>
      </c>
      <c r="CQ101" s="27">
        <v>8.849557522123893</v>
      </c>
      <c r="CR101" s="48">
        <v>9.00900900900901</v>
      </c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36">
        <f t="shared" si="6"/>
        <v>65.81183333333334</v>
      </c>
      <c r="DR101" s="36">
        <f t="shared" si="7"/>
        <v>75.07902923840429</v>
      </c>
      <c r="DS101" s="36">
        <f t="shared" si="8"/>
        <v>140.8908625717376</v>
      </c>
    </row>
    <row r="102" spans="1:125" ht="12.75">
      <c r="A102" s="90">
        <v>86</v>
      </c>
      <c r="B102" s="13">
        <v>8</v>
      </c>
      <c r="C102" s="5" t="s">
        <v>403</v>
      </c>
      <c r="D102" s="7" t="s">
        <v>210</v>
      </c>
      <c r="E102" s="8">
        <v>1985</v>
      </c>
      <c r="F102" s="8" t="s">
        <v>6</v>
      </c>
      <c r="G102" s="8" t="s">
        <v>8</v>
      </c>
      <c r="H102" s="16" t="s">
        <v>15</v>
      </c>
      <c r="I102" s="5" t="s">
        <v>16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34"/>
      <c r="AI102" s="102">
        <v>8.2645</v>
      </c>
      <c r="AJ102" s="102">
        <v>11.3636</v>
      </c>
      <c r="AK102" s="102">
        <v>9.434</v>
      </c>
      <c r="AL102" s="102">
        <v>10.3093</v>
      </c>
      <c r="AM102" s="102">
        <v>8.1301</v>
      </c>
      <c r="AN102" s="102">
        <v>7.5758</v>
      </c>
      <c r="AO102" s="34"/>
      <c r="AP102" s="34">
        <v>14.084507042253522</v>
      </c>
      <c r="AQ102" s="34"/>
      <c r="AR102" s="34"/>
      <c r="AS102" s="34"/>
      <c r="AT102" s="34">
        <v>16.949152542372882</v>
      </c>
      <c r="AU102" s="34"/>
      <c r="AV102" s="34"/>
      <c r="AW102" s="34"/>
      <c r="AX102" s="34"/>
      <c r="AY102" s="34"/>
      <c r="AZ102" s="34"/>
      <c r="BA102" s="34"/>
      <c r="BB102" s="47">
        <v>7.936507936507937</v>
      </c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47">
        <v>11.11111111111111</v>
      </c>
      <c r="BV102" s="47">
        <v>10.989010989010989</v>
      </c>
      <c r="BW102" s="47">
        <v>11.363636363636363</v>
      </c>
      <c r="BX102" s="47">
        <v>11.627906976744185</v>
      </c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36">
        <f t="shared" si="6"/>
        <v>94.04746752113435</v>
      </c>
      <c r="DR102" s="36">
        <f t="shared" si="7"/>
        <v>45.09166544050265</v>
      </c>
      <c r="DS102" s="36">
        <f t="shared" si="8"/>
        <v>139.13913296163702</v>
      </c>
      <c r="DT102" s="26"/>
      <c r="DU102" s="26"/>
    </row>
    <row r="103" spans="1:123" ht="12.75">
      <c r="A103" s="91">
        <v>87</v>
      </c>
      <c r="B103" s="13">
        <v>3</v>
      </c>
      <c r="C103" s="5" t="s">
        <v>403</v>
      </c>
      <c r="D103" s="7" t="s">
        <v>131</v>
      </c>
      <c r="E103" s="5">
        <v>1995</v>
      </c>
      <c r="F103" s="5" t="s">
        <v>132</v>
      </c>
      <c r="G103" s="8" t="s">
        <v>155</v>
      </c>
      <c r="H103" s="8" t="s">
        <v>112</v>
      </c>
      <c r="I103" s="5" t="s">
        <v>41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33">
        <v>11.764705882352942</v>
      </c>
      <c r="W103" s="103">
        <v>7.5758</v>
      </c>
      <c r="X103" s="103">
        <v>9.0909</v>
      </c>
      <c r="Y103" s="33"/>
      <c r="Z103" s="33"/>
      <c r="AA103" s="33"/>
      <c r="AB103" s="33"/>
      <c r="AC103" s="33"/>
      <c r="AD103" s="33"/>
      <c r="AE103" s="33"/>
      <c r="AF103" s="33"/>
      <c r="AG103" s="33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48">
        <v>9.174311926605505</v>
      </c>
      <c r="CL103" s="48">
        <v>9.70873786407767</v>
      </c>
      <c r="CM103" s="48">
        <v>10</v>
      </c>
      <c r="CN103" s="48">
        <v>10.638297872340425</v>
      </c>
      <c r="CO103" s="48">
        <v>8.849557522123893</v>
      </c>
      <c r="CP103" s="27">
        <v>8.849557522123893</v>
      </c>
      <c r="CQ103" s="27">
        <v>8.849557522123893</v>
      </c>
      <c r="CR103" s="48">
        <v>9.00900900900901</v>
      </c>
      <c r="CS103" s="48">
        <v>12.987012987012987</v>
      </c>
      <c r="CT103" s="48">
        <v>17.857142857142858</v>
      </c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36">
        <f t="shared" si="6"/>
        <v>28.43140588235294</v>
      </c>
      <c r="DR103" s="36">
        <f t="shared" si="7"/>
        <v>105.92318508256014</v>
      </c>
      <c r="DS103" s="36">
        <f t="shared" si="8"/>
        <v>134.3545909649131</v>
      </c>
    </row>
    <row r="104" spans="1:123" ht="12.75">
      <c r="A104" s="90">
        <v>88</v>
      </c>
      <c r="B104" s="13">
        <v>2</v>
      </c>
      <c r="C104" s="16" t="s">
        <v>403</v>
      </c>
      <c r="D104" s="7" t="s">
        <v>291</v>
      </c>
      <c r="E104" s="8">
        <v>1985</v>
      </c>
      <c r="F104" s="5">
        <v>2</v>
      </c>
      <c r="G104" s="8" t="s">
        <v>5</v>
      </c>
      <c r="H104" s="16" t="s">
        <v>15</v>
      </c>
      <c r="I104" s="5" t="s">
        <v>41</v>
      </c>
      <c r="J104" s="32">
        <v>7.75</v>
      </c>
      <c r="K104" s="32">
        <v>12.195121951219512</v>
      </c>
      <c r="L104" s="39"/>
      <c r="M104" s="32">
        <v>7.633587786259542</v>
      </c>
      <c r="N104" s="39"/>
      <c r="O104" s="39"/>
      <c r="P104" s="39"/>
      <c r="Q104" s="39"/>
      <c r="R104" s="39"/>
      <c r="S104" s="39"/>
      <c r="T104" s="39"/>
      <c r="U104" s="39"/>
      <c r="V104" s="33">
        <v>11.764705882352942</v>
      </c>
      <c r="W104" s="103">
        <v>7.5758</v>
      </c>
      <c r="X104" s="103">
        <v>9.0909</v>
      </c>
      <c r="Y104" s="33">
        <v>33.333333333333336</v>
      </c>
      <c r="Z104" s="33"/>
      <c r="AA104" s="33">
        <v>35.714285714285715</v>
      </c>
      <c r="AB104" s="33"/>
      <c r="AC104" s="33"/>
      <c r="AD104" s="33"/>
      <c r="AE104" s="33"/>
      <c r="AF104" s="33"/>
      <c r="AG104" s="33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36">
        <f t="shared" si="6"/>
        <v>125.05773466745106</v>
      </c>
      <c r="DR104" s="36">
        <f t="shared" si="7"/>
        <v>0</v>
      </c>
      <c r="DS104" s="36">
        <f t="shared" si="8"/>
        <v>125.05773466745106</v>
      </c>
    </row>
    <row r="105" spans="1:123" ht="12.75">
      <c r="A105" s="91">
        <v>89</v>
      </c>
      <c r="B105" s="13">
        <v>3</v>
      </c>
      <c r="C105" s="5" t="s">
        <v>403</v>
      </c>
      <c r="D105" s="7" t="s">
        <v>140</v>
      </c>
      <c r="E105" s="8">
        <v>1997</v>
      </c>
      <c r="F105" s="5" t="s">
        <v>132</v>
      </c>
      <c r="G105" s="8" t="s">
        <v>155</v>
      </c>
      <c r="H105" s="8" t="s">
        <v>65</v>
      </c>
      <c r="I105" s="5" t="s">
        <v>41</v>
      </c>
      <c r="J105" s="41"/>
      <c r="K105" s="41"/>
      <c r="L105" s="32">
        <v>7.575757575757576</v>
      </c>
      <c r="M105" s="32">
        <v>7.633587786259542</v>
      </c>
      <c r="N105" s="41"/>
      <c r="O105" s="41"/>
      <c r="P105" s="41"/>
      <c r="Q105" s="41"/>
      <c r="R105" s="41"/>
      <c r="S105" s="41"/>
      <c r="T105" s="41"/>
      <c r="U105" s="41"/>
      <c r="V105" s="33">
        <v>11.764705882352942</v>
      </c>
      <c r="W105" s="103">
        <v>7.5758</v>
      </c>
      <c r="X105" s="103">
        <v>9.0909</v>
      </c>
      <c r="Y105" s="33"/>
      <c r="Z105" s="33"/>
      <c r="AA105" s="33"/>
      <c r="AB105" s="33"/>
      <c r="AC105" s="33"/>
      <c r="AD105" s="33"/>
      <c r="AE105" s="33"/>
      <c r="AF105" s="33"/>
      <c r="AG105" s="33"/>
      <c r="AH105" s="102">
        <v>6.993</v>
      </c>
      <c r="AI105" s="102">
        <v>8.2645</v>
      </c>
      <c r="AJ105" s="34"/>
      <c r="AK105" s="102">
        <v>9.434</v>
      </c>
      <c r="AL105" s="34"/>
      <c r="AM105" s="102">
        <v>8.1301</v>
      </c>
      <c r="AN105" s="102">
        <v>7.5758</v>
      </c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36">
        <f t="shared" si="6"/>
        <v>84.03815124437006</v>
      </c>
      <c r="DR105" s="36">
        <f t="shared" si="7"/>
        <v>0</v>
      </c>
      <c r="DS105" s="36">
        <f t="shared" si="8"/>
        <v>84.03815124437006</v>
      </c>
    </row>
    <row r="106" spans="1:125" ht="12.75">
      <c r="A106" s="90">
        <v>90</v>
      </c>
      <c r="B106" s="13">
        <v>8</v>
      </c>
      <c r="C106" s="5" t="s">
        <v>403</v>
      </c>
      <c r="D106" s="53" t="s">
        <v>21</v>
      </c>
      <c r="E106" s="16">
        <v>1980</v>
      </c>
      <c r="F106" s="16" t="s">
        <v>6</v>
      </c>
      <c r="G106" s="16" t="s">
        <v>8</v>
      </c>
      <c r="H106" s="16" t="s">
        <v>15</v>
      </c>
      <c r="I106" s="5" t="s">
        <v>16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>
        <v>11.764705882352942</v>
      </c>
      <c r="W106" s="103">
        <v>7.5758</v>
      </c>
      <c r="X106" s="103">
        <v>9.0909</v>
      </c>
      <c r="Y106" s="44"/>
      <c r="Z106" s="44"/>
      <c r="AA106" s="44"/>
      <c r="AB106" s="44"/>
      <c r="AC106" s="44"/>
      <c r="AD106" s="44"/>
      <c r="AE106" s="44"/>
      <c r="AF106" s="44"/>
      <c r="AG106" s="44"/>
      <c r="AH106" s="102">
        <v>6.993</v>
      </c>
      <c r="AI106" s="102">
        <v>8.2645</v>
      </c>
      <c r="AJ106" s="34"/>
      <c r="AK106" s="102">
        <v>9.434</v>
      </c>
      <c r="AL106" s="102">
        <v>10.3093</v>
      </c>
      <c r="AM106" s="102">
        <v>8.1301</v>
      </c>
      <c r="AN106" s="102">
        <v>7.5758</v>
      </c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36">
        <f t="shared" si="6"/>
        <v>79.13810588235295</v>
      </c>
      <c r="DR106" s="36">
        <f t="shared" si="7"/>
        <v>0</v>
      </c>
      <c r="DS106" s="36">
        <f t="shared" si="8"/>
        <v>79.13810588235295</v>
      </c>
      <c r="DT106" s="26"/>
      <c r="DU106" s="26"/>
    </row>
    <row r="107" spans="1:123" ht="12.75">
      <c r="A107" s="91">
        <v>91</v>
      </c>
      <c r="B107" s="8">
        <v>2</v>
      </c>
      <c r="C107" s="5" t="s">
        <v>403</v>
      </c>
      <c r="D107" s="7" t="s">
        <v>265</v>
      </c>
      <c r="E107" s="8">
        <v>1992</v>
      </c>
      <c r="F107" s="8" t="s">
        <v>6</v>
      </c>
      <c r="G107" s="8" t="s">
        <v>5</v>
      </c>
      <c r="H107" s="16" t="s">
        <v>15</v>
      </c>
      <c r="I107" s="5" t="s">
        <v>41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3"/>
      <c r="W107" s="103">
        <v>7.5758</v>
      </c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47">
        <v>7.936507936507937</v>
      </c>
      <c r="BC107" s="47">
        <v>8.19672131147541</v>
      </c>
      <c r="BD107" s="47">
        <v>8.264462809917354</v>
      </c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48">
        <v>9.174311926605505</v>
      </c>
      <c r="CL107" s="48">
        <v>9.70873786407767</v>
      </c>
      <c r="CM107" s="27"/>
      <c r="CN107" s="27"/>
      <c r="CO107" s="48">
        <v>8.849557522123893</v>
      </c>
      <c r="CP107" s="48">
        <v>8.849557522123893</v>
      </c>
      <c r="CQ107" s="27">
        <v>8.849557522123893</v>
      </c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36">
        <f t="shared" si="6"/>
        <v>31.9734920579007</v>
      </c>
      <c r="DR107" s="36">
        <f t="shared" si="7"/>
        <v>45.43172235705486</v>
      </c>
      <c r="DS107" s="36">
        <f t="shared" si="8"/>
        <v>77.40521441495557</v>
      </c>
    </row>
    <row r="108" spans="1:123" ht="12.75">
      <c r="A108" s="90">
        <v>92</v>
      </c>
      <c r="B108" s="8">
        <v>2</v>
      </c>
      <c r="C108" s="5" t="s">
        <v>403</v>
      </c>
      <c r="D108" s="7" t="s">
        <v>225</v>
      </c>
      <c r="E108" s="5">
        <v>1985</v>
      </c>
      <c r="F108" s="5" t="s">
        <v>6</v>
      </c>
      <c r="G108" s="5" t="s">
        <v>8</v>
      </c>
      <c r="H108" s="13" t="s">
        <v>15</v>
      </c>
      <c r="I108" s="5" t="s">
        <v>16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48">
        <v>9.174311926605505</v>
      </c>
      <c r="CL108" s="48">
        <v>9.70873786407767</v>
      </c>
      <c r="CM108" s="48">
        <v>10</v>
      </c>
      <c r="CN108" s="27"/>
      <c r="CO108" s="48">
        <v>8.849557522123893</v>
      </c>
      <c r="CP108" s="27">
        <v>8.849557522123893</v>
      </c>
      <c r="CQ108" s="27">
        <v>8.849557522123893</v>
      </c>
      <c r="CR108" s="48">
        <v>9.00900900900901</v>
      </c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36">
        <f t="shared" si="6"/>
        <v>0</v>
      </c>
      <c r="DR108" s="36">
        <f t="shared" si="7"/>
        <v>64.44073136606387</v>
      </c>
      <c r="DS108" s="36">
        <f t="shared" si="8"/>
        <v>64.44073136606387</v>
      </c>
    </row>
    <row r="109" spans="1:123" ht="12.75">
      <c r="A109" s="91">
        <v>93</v>
      </c>
      <c r="B109" s="13">
        <v>2</v>
      </c>
      <c r="C109" s="16" t="s">
        <v>403</v>
      </c>
      <c r="D109" s="7" t="s">
        <v>158</v>
      </c>
      <c r="E109" s="8">
        <v>1991</v>
      </c>
      <c r="F109" s="5" t="s">
        <v>6</v>
      </c>
      <c r="G109" s="8" t="s">
        <v>5</v>
      </c>
      <c r="H109" s="16" t="s">
        <v>15</v>
      </c>
      <c r="I109" s="5" t="s">
        <v>41</v>
      </c>
      <c r="J109" s="32">
        <v>7.75</v>
      </c>
      <c r="K109" s="39"/>
      <c r="L109" s="32">
        <v>7.575757575757576</v>
      </c>
      <c r="M109" s="32">
        <v>7.633587786259542</v>
      </c>
      <c r="N109" s="39"/>
      <c r="O109" s="39"/>
      <c r="P109" s="39"/>
      <c r="Q109" s="39"/>
      <c r="R109" s="39"/>
      <c r="S109" s="39"/>
      <c r="T109" s="39"/>
      <c r="U109" s="39"/>
      <c r="V109" s="33"/>
      <c r="W109" s="103">
        <v>7.5758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47">
        <v>7.936507936507937</v>
      </c>
      <c r="BC109" s="47">
        <v>8.19672131147541</v>
      </c>
      <c r="BD109" s="47">
        <v>8.264462809917354</v>
      </c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36">
        <f t="shared" si="6"/>
        <v>54.93283741991782</v>
      </c>
      <c r="DR109" s="36">
        <f t="shared" si="7"/>
        <v>0</v>
      </c>
      <c r="DS109" s="36">
        <f t="shared" si="8"/>
        <v>54.93283741991782</v>
      </c>
    </row>
    <row r="110" spans="1:124" ht="12.75">
      <c r="A110" s="90">
        <v>94</v>
      </c>
      <c r="B110" s="13">
        <v>6</v>
      </c>
      <c r="C110" s="5" t="s">
        <v>403</v>
      </c>
      <c r="D110" s="7" t="s">
        <v>174</v>
      </c>
      <c r="E110" s="8">
        <v>1993</v>
      </c>
      <c r="F110" s="5" t="s">
        <v>6</v>
      </c>
      <c r="G110" s="8" t="s">
        <v>169</v>
      </c>
      <c r="H110" s="13" t="s">
        <v>48</v>
      </c>
      <c r="I110" s="5" t="s">
        <v>16</v>
      </c>
      <c r="J110" s="32">
        <v>7.75</v>
      </c>
      <c r="K110" s="32"/>
      <c r="L110" s="32">
        <v>7.575757575757576</v>
      </c>
      <c r="M110" s="32">
        <v>7.633587786259542</v>
      </c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102">
        <v>6.993</v>
      </c>
      <c r="AI110" s="102">
        <v>8.2645</v>
      </c>
      <c r="AJ110" s="34"/>
      <c r="AK110" s="34"/>
      <c r="AL110" s="34"/>
      <c r="AM110" s="102">
        <v>8.1301</v>
      </c>
      <c r="AN110" s="102">
        <v>7.5758</v>
      </c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36">
        <f t="shared" si="6"/>
        <v>53.92274536201712</v>
      </c>
      <c r="DR110" s="36">
        <f t="shared" si="7"/>
        <v>0</v>
      </c>
      <c r="DS110" s="36">
        <f t="shared" si="8"/>
        <v>53.92274536201712</v>
      </c>
      <c r="DT110" s="26"/>
    </row>
    <row r="111" spans="1:123" ht="12.75">
      <c r="A111" s="91">
        <v>95</v>
      </c>
      <c r="B111" s="13">
        <v>3</v>
      </c>
      <c r="C111" s="5" t="s">
        <v>403</v>
      </c>
      <c r="D111" s="7" t="s">
        <v>135</v>
      </c>
      <c r="E111" s="8">
        <v>1996</v>
      </c>
      <c r="F111" s="5" t="s">
        <v>6</v>
      </c>
      <c r="G111" s="8" t="s">
        <v>155</v>
      </c>
      <c r="H111" s="8" t="s">
        <v>112</v>
      </c>
      <c r="I111" s="5" t="s">
        <v>41</v>
      </c>
      <c r="J111" s="32">
        <v>7.75</v>
      </c>
      <c r="K111" s="41"/>
      <c r="L111" s="32">
        <v>7.575757575757576</v>
      </c>
      <c r="M111" s="32">
        <v>7.633587786259542</v>
      </c>
      <c r="N111" s="41"/>
      <c r="O111" s="41"/>
      <c r="P111" s="41"/>
      <c r="Q111" s="41"/>
      <c r="R111" s="41"/>
      <c r="S111" s="41"/>
      <c r="T111" s="41"/>
      <c r="U111" s="41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102">
        <v>6.993</v>
      </c>
      <c r="AI111" s="102">
        <v>8.2645</v>
      </c>
      <c r="AJ111" s="34"/>
      <c r="AK111" s="34"/>
      <c r="AL111" s="34"/>
      <c r="AM111" s="34"/>
      <c r="AN111" s="34"/>
      <c r="AO111" s="34">
        <v>13.88888888888889</v>
      </c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36">
        <f t="shared" si="6"/>
        <v>52.10573425090601</v>
      </c>
      <c r="DR111" s="36">
        <f t="shared" si="7"/>
        <v>0</v>
      </c>
      <c r="DS111" s="36">
        <f t="shared" si="8"/>
        <v>52.10573425090601</v>
      </c>
    </row>
    <row r="112" spans="1:123" ht="12.75">
      <c r="A112" s="90">
        <v>96</v>
      </c>
      <c r="B112" s="13">
        <v>1</v>
      </c>
      <c r="C112" s="5" t="s">
        <v>403</v>
      </c>
      <c r="D112" s="7" t="s">
        <v>217</v>
      </c>
      <c r="E112" s="8">
        <v>1997</v>
      </c>
      <c r="F112" s="5" t="s">
        <v>6</v>
      </c>
      <c r="G112" s="8" t="s">
        <v>212</v>
      </c>
      <c r="H112" s="8" t="s">
        <v>65</v>
      </c>
      <c r="I112" s="8" t="s">
        <v>41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102">
        <v>6.993</v>
      </c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48">
        <v>9.174311926605505</v>
      </c>
      <c r="CL112" s="27"/>
      <c r="CM112" s="27"/>
      <c r="CN112" s="27"/>
      <c r="CO112" s="48">
        <v>8.849557522123893</v>
      </c>
      <c r="CP112" s="27">
        <v>8.849557522123893</v>
      </c>
      <c r="CQ112" s="27">
        <v>8.849557522123893</v>
      </c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36">
        <f t="shared" si="6"/>
        <v>6.993</v>
      </c>
      <c r="DR112" s="36">
        <f t="shared" si="7"/>
        <v>35.72298449297719</v>
      </c>
      <c r="DS112" s="36">
        <f t="shared" si="8"/>
        <v>42.71598449297719</v>
      </c>
    </row>
    <row r="113" spans="1:123" ht="12.75">
      <c r="A113" s="91">
        <v>97</v>
      </c>
      <c r="B113" s="13">
        <v>3</v>
      </c>
      <c r="C113" s="5" t="s">
        <v>403</v>
      </c>
      <c r="D113" s="52" t="s">
        <v>139</v>
      </c>
      <c r="E113" s="50">
        <v>1997</v>
      </c>
      <c r="F113" s="51" t="s">
        <v>6</v>
      </c>
      <c r="G113" s="50" t="s">
        <v>155</v>
      </c>
      <c r="H113" s="54" t="s">
        <v>65</v>
      </c>
      <c r="I113" s="5" t="s">
        <v>16</v>
      </c>
      <c r="J113" s="41"/>
      <c r="K113" s="41"/>
      <c r="L113" s="32">
        <v>7.575757575757576</v>
      </c>
      <c r="M113" s="32">
        <v>7.633587786259542</v>
      </c>
      <c r="N113" s="41"/>
      <c r="O113" s="41"/>
      <c r="P113" s="41"/>
      <c r="Q113" s="41"/>
      <c r="R113" s="41"/>
      <c r="S113" s="41"/>
      <c r="T113" s="41"/>
      <c r="U113" s="41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102">
        <v>6.993</v>
      </c>
      <c r="AI113" s="102">
        <v>8.2645</v>
      </c>
      <c r="AJ113" s="34"/>
      <c r="AK113" s="34"/>
      <c r="AL113" s="34"/>
      <c r="AM113" s="34"/>
      <c r="AN113" s="102">
        <v>7.5758</v>
      </c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36">
        <f aca="true" t="shared" si="9" ref="DQ113:DQ119">SUM(J113:BP113)</f>
        <v>38.04264536201712</v>
      </c>
      <c r="DR113" s="36">
        <f aca="true" t="shared" si="10" ref="DR113:DR119">SUM(BQ113:DP113)</f>
        <v>0</v>
      </c>
      <c r="DS113" s="36">
        <f aca="true" t="shared" si="11" ref="DS113:DS119">DQ113+DR113</f>
        <v>38.04264536201712</v>
      </c>
    </row>
    <row r="114" spans="1:123" ht="12.75">
      <c r="A114" s="90">
        <v>99</v>
      </c>
      <c r="B114" s="13">
        <v>2</v>
      </c>
      <c r="C114" s="5" t="s">
        <v>403</v>
      </c>
      <c r="D114" s="7" t="s">
        <v>398</v>
      </c>
      <c r="E114" s="5">
        <v>1983</v>
      </c>
      <c r="F114" s="51" t="s">
        <v>6</v>
      </c>
      <c r="G114" s="51" t="s">
        <v>8</v>
      </c>
      <c r="H114" s="56" t="s">
        <v>15</v>
      </c>
      <c r="I114" s="5" t="s">
        <v>16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27"/>
      <c r="CL114" s="27"/>
      <c r="CM114" s="27"/>
      <c r="CN114" s="27"/>
      <c r="CO114" s="48">
        <v>8.849557522123893</v>
      </c>
      <c r="CP114" s="27">
        <v>8.849557522123893</v>
      </c>
      <c r="CQ114" s="27">
        <v>8.849557522123893</v>
      </c>
      <c r="CR114" s="48">
        <v>9.00900900900901</v>
      </c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36">
        <f t="shared" si="9"/>
        <v>0</v>
      </c>
      <c r="DR114" s="36">
        <f t="shared" si="10"/>
        <v>35.557681575380684</v>
      </c>
      <c r="DS114" s="36">
        <f t="shared" si="11"/>
        <v>35.557681575380684</v>
      </c>
    </row>
    <row r="115" spans="1:124" ht="12.75">
      <c r="A115" s="91">
        <v>100</v>
      </c>
      <c r="B115" s="13">
        <v>5</v>
      </c>
      <c r="C115" s="5" t="s">
        <v>403</v>
      </c>
      <c r="D115" s="7" t="s">
        <v>185</v>
      </c>
      <c r="E115" s="8">
        <v>1986</v>
      </c>
      <c r="F115" s="8" t="s">
        <v>6</v>
      </c>
      <c r="G115" s="8" t="s">
        <v>8</v>
      </c>
      <c r="H115" s="56" t="s">
        <v>15</v>
      </c>
      <c r="I115" s="5" t="s">
        <v>16</v>
      </c>
      <c r="J115" s="32">
        <v>7.75</v>
      </c>
      <c r="K115" s="32">
        <v>12.195121951219512</v>
      </c>
      <c r="L115" s="32">
        <v>7.575757575757576</v>
      </c>
      <c r="M115" s="32">
        <v>7.633587786259542</v>
      </c>
      <c r="N115" s="41"/>
      <c r="O115" s="41"/>
      <c r="P115" s="41"/>
      <c r="Q115" s="41"/>
      <c r="R115" s="41"/>
      <c r="S115" s="41"/>
      <c r="T115" s="41"/>
      <c r="U115" s="41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36">
        <f t="shared" si="9"/>
        <v>35.15446731323663</v>
      </c>
      <c r="DR115" s="36">
        <f t="shared" si="10"/>
        <v>0</v>
      </c>
      <c r="DS115" s="36">
        <f t="shared" si="11"/>
        <v>35.15446731323663</v>
      </c>
      <c r="DT115" s="26"/>
    </row>
    <row r="116" spans="1:123" ht="12.75">
      <c r="A116" s="90">
        <v>101</v>
      </c>
      <c r="B116" s="8">
        <v>2</v>
      </c>
      <c r="C116" s="5" t="s">
        <v>403</v>
      </c>
      <c r="D116" s="7" t="s">
        <v>157</v>
      </c>
      <c r="E116" s="8">
        <v>1991</v>
      </c>
      <c r="F116" s="5" t="s">
        <v>6</v>
      </c>
      <c r="G116" s="8" t="s">
        <v>5</v>
      </c>
      <c r="H116" s="16" t="s">
        <v>15</v>
      </c>
      <c r="I116" s="5" t="s">
        <v>41</v>
      </c>
      <c r="J116" s="32">
        <v>7.75</v>
      </c>
      <c r="K116" s="39"/>
      <c r="L116" s="39"/>
      <c r="M116" s="32">
        <v>7.633587786259542</v>
      </c>
      <c r="N116" s="39"/>
      <c r="O116" s="39"/>
      <c r="P116" s="39"/>
      <c r="Q116" s="39"/>
      <c r="R116" s="39"/>
      <c r="S116" s="39"/>
      <c r="T116" s="39"/>
      <c r="U116" s="39"/>
      <c r="V116" s="33"/>
      <c r="W116" s="104">
        <v>7.5758</v>
      </c>
      <c r="X116" s="104">
        <v>9.0909</v>
      </c>
      <c r="Y116" s="33"/>
      <c r="Z116" s="33"/>
      <c r="AA116" s="33"/>
      <c r="AB116" s="33"/>
      <c r="AC116" s="33"/>
      <c r="AD116" s="33"/>
      <c r="AE116" s="33"/>
      <c r="AF116" s="33"/>
      <c r="AG116" s="33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36">
        <f t="shared" si="9"/>
        <v>32.050287786259545</v>
      </c>
      <c r="DR116" s="36">
        <f t="shared" si="10"/>
        <v>0</v>
      </c>
      <c r="DS116" s="36">
        <f t="shared" si="11"/>
        <v>32.050287786259545</v>
      </c>
    </row>
    <row r="117" spans="1:125" ht="12.75">
      <c r="A117" s="91">
        <v>102</v>
      </c>
      <c r="B117" s="13">
        <v>8</v>
      </c>
      <c r="C117" s="5" t="s">
        <v>403</v>
      </c>
      <c r="D117" s="7" t="s">
        <v>95</v>
      </c>
      <c r="E117" s="8">
        <v>1986</v>
      </c>
      <c r="F117" s="8" t="s">
        <v>6</v>
      </c>
      <c r="G117" s="8" t="s">
        <v>5</v>
      </c>
      <c r="H117" s="13" t="s">
        <v>15</v>
      </c>
      <c r="I117" s="5" t="s">
        <v>41</v>
      </c>
      <c r="J117" s="32">
        <v>7.75</v>
      </c>
      <c r="K117" s="32">
        <v>12.195121951219512</v>
      </c>
      <c r="L117" s="32"/>
      <c r="M117" s="32">
        <v>7.633587786259542</v>
      </c>
      <c r="N117" s="32"/>
      <c r="O117" s="32"/>
      <c r="P117" s="32"/>
      <c r="Q117" s="32"/>
      <c r="R117" s="32"/>
      <c r="S117" s="32"/>
      <c r="T117" s="32"/>
      <c r="U117" s="32"/>
      <c r="V117" s="44"/>
      <c r="W117" s="110"/>
      <c r="X117" s="110"/>
      <c r="Y117" s="44"/>
      <c r="Z117" s="44"/>
      <c r="AA117" s="44"/>
      <c r="AB117" s="44"/>
      <c r="AC117" s="44"/>
      <c r="AD117" s="44"/>
      <c r="AE117" s="44"/>
      <c r="AF117" s="44"/>
      <c r="AG117" s="4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36">
        <f t="shared" si="9"/>
        <v>27.578709737479056</v>
      </c>
      <c r="DR117" s="36">
        <f t="shared" si="10"/>
        <v>0</v>
      </c>
      <c r="DS117" s="36">
        <f t="shared" si="11"/>
        <v>27.578709737479056</v>
      </c>
      <c r="DT117" s="26"/>
      <c r="DU117" s="26"/>
    </row>
    <row r="118" spans="1:124" ht="12.75">
      <c r="A118" s="90">
        <v>103</v>
      </c>
      <c r="B118" s="13">
        <v>6</v>
      </c>
      <c r="C118" s="5" t="s">
        <v>403</v>
      </c>
      <c r="D118" s="7" t="s">
        <v>170</v>
      </c>
      <c r="E118" s="8">
        <v>1995</v>
      </c>
      <c r="F118" s="5" t="s">
        <v>6</v>
      </c>
      <c r="G118" s="8" t="s">
        <v>169</v>
      </c>
      <c r="H118" s="13" t="s">
        <v>112</v>
      </c>
      <c r="I118" s="5" t="s">
        <v>16</v>
      </c>
      <c r="J118" s="32"/>
      <c r="K118" s="32"/>
      <c r="L118" s="32">
        <v>7.575757575757576</v>
      </c>
      <c r="M118" s="32">
        <v>7.633587786259542</v>
      </c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36">
        <f t="shared" si="9"/>
        <v>15.209345362017118</v>
      </c>
      <c r="DR118" s="36">
        <f t="shared" si="10"/>
        <v>0</v>
      </c>
      <c r="DS118" s="36">
        <f t="shared" si="11"/>
        <v>15.209345362017118</v>
      </c>
      <c r="DT118" s="26"/>
    </row>
    <row r="119" spans="1:123" ht="12.75">
      <c r="A119" s="91"/>
      <c r="B119" s="13">
        <v>7</v>
      </c>
      <c r="C119" s="5" t="s">
        <v>403</v>
      </c>
      <c r="D119" s="7" t="s">
        <v>281</v>
      </c>
      <c r="E119" s="8">
        <v>1989</v>
      </c>
      <c r="F119" s="8" t="s">
        <v>6</v>
      </c>
      <c r="G119" s="8" t="s">
        <v>7</v>
      </c>
      <c r="H119" s="13" t="s">
        <v>15</v>
      </c>
      <c r="I119" s="5" t="s">
        <v>41</v>
      </c>
      <c r="J119" s="32"/>
      <c r="K119" s="39"/>
      <c r="L119" s="32"/>
      <c r="M119" s="32"/>
      <c r="N119" s="39"/>
      <c r="O119" s="39"/>
      <c r="P119" s="32"/>
      <c r="Q119" s="39"/>
      <c r="R119" s="39"/>
      <c r="S119" s="39"/>
      <c r="T119" s="39"/>
      <c r="U119" s="39"/>
      <c r="V119" s="43"/>
      <c r="W119" s="43"/>
      <c r="X119" s="43"/>
      <c r="Y119" s="43"/>
      <c r="Z119" s="43"/>
      <c r="AA119" s="43"/>
      <c r="AB119" s="43" t="s">
        <v>399</v>
      </c>
      <c r="AC119" s="43"/>
      <c r="AD119" s="43"/>
      <c r="AE119" s="43"/>
      <c r="AF119" s="43"/>
      <c r="AG119" s="43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36">
        <f t="shared" si="9"/>
        <v>0</v>
      </c>
      <c r="DR119" s="36">
        <f t="shared" si="10"/>
        <v>0</v>
      </c>
      <c r="DS119" s="36">
        <f t="shared" si="11"/>
        <v>0</v>
      </c>
    </row>
    <row r="120" spans="1:123" ht="12.75">
      <c r="A120" s="5"/>
      <c r="B120" s="8">
        <v>2</v>
      </c>
      <c r="C120" s="5" t="s">
        <v>403</v>
      </c>
      <c r="D120" s="7" t="s">
        <v>118</v>
      </c>
      <c r="E120" s="8">
        <v>1988</v>
      </c>
      <c r="F120" s="5">
        <v>2</v>
      </c>
      <c r="G120" s="8" t="s">
        <v>51</v>
      </c>
      <c r="H120" s="16" t="s">
        <v>15</v>
      </c>
      <c r="I120" s="5" t="s">
        <v>41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36">
        <f aca="true" t="shared" si="12" ref="DQ120:DQ144">SUM(J120:BP120)</f>
        <v>0</v>
      </c>
      <c r="DR120" s="36">
        <f aca="true" t="shared" si="13" ref="DR120:DR144">SUM(BQ120:DP120)</f>
        <v>0</v>
      </c>
      <c r="DS120" s="36">
        <f aca="true" t="shared" si="14" ref="DS120:DS144">DQ120+DR120</f>
        <v>0</v>
      </c>
    </row>
    <row r="121" spans="1:123" ht="12.75">
      <c r="A121" s="16"/>
      <c r="B121" s="8">
        <v>2</v>
      </c>
      <c r="C121" s="16" t="s">
        <v>403</v>
      </c>
      <c r="D121" s="7" t="s">
        <v>130</v>
      </c>
      <c r="E121" s="8">
        <v>1988</v>
      </c>
      <c r="F121" s="5" t="s">
        <v>68</v>
      </c>
      <c r="G121" s="8" t="s">
        <v>51</v>
      </c>
      <c r="H121" s="8" t="s">
        <v>40</v>
      </c>
      <c r="I121" s="5" t="s">
        <v>41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36">
        <f t="shared" si="12"/>
        <v>0</v>
      </c>
      <c r="DR121" s="36">
        <f t="shared" si="13"/>
        <v>0</v>
      </c>
      <c r="DS121" s="36">
        <f t="shared" si="14"/>
        <v>0</v>
      </c>
    </row>
    <row r="122" spans="1:123" ht="12.75">
      <c r="A122" s="8"/>
      <c r="B122" s="13">
        <v>1</v>
      </c>
      <c r="C122" s="5" t="s">
        <v>403</v>
      </c>
      <c r="D122" s="7" t="s">
        <v>30</v>
      </c>
      <c r="E122" s="5">
        <v>1983</v>
      </c>
      <c r="F122" s="16" t="s">
        <v>6</v>
      </c>
      <c r="G122" s="8" t="s">
        <v>31</v>
      </c>
      <c r="H122" s="16" t="s">
        <v>15</v>
      </c>
      <c r="I122" s="5" t="s">
        <v>16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36">
        <f t="shared" si="12"/>
        <v>0</v>
      </c>
      <c r="DR122" s="36">
        <f t="shared" si="13"/>
        <v>0</v>
      </c>
      <c r="DS122" s="36">
        <f t="shared" si="14"/>
        <v>0</v>
      </c>
    </row>
    <row r="123" spans="1:123" ht="12.75">
      <c r="A123" s="8"/>
      <c r="B123" s="13">
        <v>1</v>
      </c>
      <c r="C123" s="5" t="s">
        <v>403</v>
      </c>
      <c r="D123" s="7" t="s">
        <v>46</v>
      </c>
      <c r="E123" s="8">
        <v>1987</v>
      </c>
      <c r="F123" s="5">
        <v>1</v>
      </c>
      <c r="G123" s="8" t="s">
        <v>8</v>
      </c>
      <c r="H123" s="8" t="s">
        <v>35</v>
      </c>
      <c r="I123" s="5" t="s">
        <v>16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36">
        <f t="shared" si="12"/>
        <v>0</v>
      </c>
      <c r="DR123" s="36">
        <f t="shared" si="13"/>
        <v>0</v>
      </c>
      <c r="DS123" s="36">
        <f t="shared" si="14"/>
        <v>0</v>
      </c>
    </row>
    <row r="124" spans="1:123" ht="12.75">
      <c r="A124" s="8"/>
      <c r="B124" s="13">
        <v>1</v>
      </c>
      <c r="C124" s="5" t="s">
        <v>403</v>
      </c>
      <c r="D124" s="7" t="s">
        <v>123</v>
      </c>
      <c r="E124" s="8">
        <v>1969</v>
      </c>
      <c r="F124" s="5">
        <v>1</v>
      </c>
      <c r="G124" s="8" t="s">
        <v>124</v>
      </c>
      <c r="H124" s="16" t="s">
        <v>15</v>
      </c>
      <c r="I124" s="5" t="s">
        <v>16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36">
        <f t="shared" si="12"/>
        <v>0</v>
      </c>
      <c r="DR124" s="36">
        <f t="shared" si="13"/>
        <v>0</v>
      </c>
      <c r="DS124" s="36">
        <f t="shared" si="14"/>
        <v>0</v>
      </c>
    </row>
    <row r="125" spans="1:123" ht="12.75">
      <c r="A125" s="8"/>
      <c r="B125" s="13">
        <v>1</v>
      </c>
      <c r="C125" s="5" t="s">
        <v>403</v>
      </c>
      <c r="D125" s="7" t="s">
        <v>220</v>
      </c>
      <c r="E125" s="8">
        <v>1998</v>
      </c>
      <c r="F125" s="5" t="s">
        <v>6</v>
      </c>
      <c r="G125" s="8" t="s">
        <v>212</v>
      </c>
      <c r="H125" s="8" t="s">
        <v>65</v>
      </c>
      <c r="I125" s="8" t="s">
        <v>41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36">
        <f t="shared" si="12"/>
        <v>0</v>
      </c>
      <c r="DR125" s="36">
        <f t="shared" si="13"/>
        <v>0</v>
      </c>
      <c r="DS125" s="36">
        <f t="shared" si="14"/>
        <v>0</v>
      </c>
    </row>
    <row r="126" spans="1:123" ht="12.75">
      <c r="A126" s="8"/>
      <c r="B126" s="13">
        <v>1</v>
      </c>
      <c r="C126" s="5" t="s">
        <v>403</v>
      </c>
      <c r="D126" s="7" t="s">
        <v>221</v>
      </c>
      <c r="E126" s="8">
        <v>1999</v>
      </c>
      <c r="F126" s="5" t="s">
        <v>6</v>
      </c>
      <c r="G126" s="8" t="s">
        <v>212</v>
      </c>
      <c r="H126" s="8" t="s">
        <v>65</v>
      </c>
      <c r="I126" s="8" t="s">
        <v>41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36">
        <f t="shared" si="12"/>
        <v>0</v>
      </c>
      <c r="DR126" s="36">
        <f t="shared" si="13"/>
        <v>0</v>
      </c>
      <c r="DS126" s="36">
        <f t="shared" si="14"/>
        <v>0</v>
      </c>
    </row>
    <row r="127" spans="1:123" ht="12.75">
      <c r="A127" s="8"/>
      <c r="B127" s="13">
        <v>1</v>
      </c>
      <c r="C127" s="5" t="s">
        <v>403</v>
      </c>
      <c r="D127" s="7" t="s">
        <v>222</v>
      </c>
      <c r="E127" s="8">
        <v>1998</v>
      </c>
      <c r="F127" s="5" t="s">
        <v>6</v>
      </c>
      <c r="G127" s="8" t="s">
        <v>212</v>
      </c>
      <c r="H127" s="8" t="s">
        <v>65</v>
      </c>
      <c r="I127" s="8" t="s">
        <v>41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36">
        <f t="shared" si="12"/>
        <v>0</v>
      </c>
      <c r="DR127" s="36">
        <f t="shared" si="13"/>
        <v>0</v>
      </c>
      <c r="DS127" s="36">
        <f t="shared" si="14"/>
        <v>0</v>
      </c>
    </row>
    <row r="128" spans="1:123" ht="12.75">
      <c r="A128" s="8"/>
      <c r="B128" s="13">
        <v>1</v>
      </c>
      <c r="C128" s="5" t="s">
        <v>403</v>
      </c>
      <c r="D128" s="7" t="s">
        <v>223</v>
      </c>
      <c r="E128" s="8">
        <v>1998</v>
      </c>
      <c r="F128" s="5" t="s">
        <v>6</v>
      </c>
      <c r="G128" s="8" t="s">
        <v>212</v>
      </c>
      <c r="H128" s="8" t="s">
        <v>65</v>
      </c>
      <c r="I128" s="8" t="s">
        <v>41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36">
        <f t="shared" si="12"/>
        <v>0</v>
      </c>
      <c r="DR128" s="36">
        <f t="shared" si="13"/>
        <v>0</v>
      </c>
      <c r="DS128" s="36">
        <f t="shared" si="14"/>
        <v>0</v>
      </c>
    </row>
    <row r="129" spans="1:123" ht="12.75">
      <c r="A129" s="8"/>
      <c r="B129" s="13">
        <v>3</v>
      </c>
      <c r="C129" s="5" t="s">
        <v>403</v>
      </c>
      <c r="D129" s="7" t="s">
        <v>105</v>
      </c>
      <c r="E129" s="5">
        <v>1991</v>
      </c>
      <c r="F129" s="16" t="s">
        <v>6</v>
      </c>
      <c r="G129" s="8" t="s">
        <v>8</v>
      </c>
      <c r="H129" s="16" t="s">
        <v>15</v>
      </c>
      <c r="I129" s="5" t="s">
        <v>16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36">
        <f t="shared" si="12"/>
        <v>0</v>
      </c>
      <c r="DR129" s="36">
        <f t="shared" si="13"/>
        <v>0</v>
      </c>
      <c r="DS129" s="36">
        <f t="shared" si="14"/>
        <v>0</v>
      </c>
    </row>
    <row r="130" spans="1:123" ht="12.75">
      <c r="A130" s="8"/>
      <c r="B130" s="13">
        <v>3</v>
      </c>
      <c r="C130" s="5" t="s">
        <v>403</v>
      </c>
      <c r="D130" s="7" t="s">
        <v>136</v>
      </c>
      <c r="E130" s="8">
        <v>1996</v>
      </c>
      <c r="F130" s="5" t="s">
        <v>137</v>
      </c>
      <c r="G130" s="8" t="s">
        <v>155</v>
      </c>
      <c r="H130" s="8" t="s">
        <v>112</v>
      </c>
      <c r="I130" s="5" t="s">
        <v>16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36">
        <f t="shared" si="12"/>
        <v>0</v>
      </c>
      <c r="DR130" s="36">
        <f t="shared" si="13"/>
        <v>0</v>
      </c>
      <c r="DS130" s="36">
        <f t="shared" si="14"/>
        <v>0</v>
      </c>
    </row>
    <row r="131" spans="1:123" ht="12.75">
      <c r="A131" s="8"/>
      <c r="B131" s="13">
        <v>3</v>
      </c>
      <c r="C131" s="5" t="s">
        <v>403</v>
      </c>
      <c r="D131" s="7" t="s">
        <v>138</v>
      </c>
      <c r="E131" s="8">
        <v>1995</v>
      </c>
      <c r="F131" s="5">
        <v>2</v>
      </c>
      <c r="G131" s="8" t="s">
        <v>155</v>
      </c>
      <c r="H131" s="8" t="s">
        <v>112</v>
      </c>
      <c r="I131" s="5" t="s">
        <v>16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36">
        <f t="shared" si="12"/>
        <v>0</v>
      </c>
      <c r="DR131" s="36">
        <f t="shared" si="13"/>
        <v>0</v>
      </c>
      <c r="DS131" s="36">
        <f t="shared" si="14"/>
        <v>0</v>
      </c>
    </row>
    <row r="132" spans="1:123" ht="12.75">
      <c r="A132" s="8"/>
      <c r="B132" s="13">
        <v>3</v>
      </c>
      <c r="C132" s="5" t="s">
        <v>403</v>
      </c>
      <c r="D132" s="7" t="s">
        <v>141</v>
      </c>
      <c r="E132" s="8">
        <v>1996</v>
      </c>
      <c r="F132" s="5">
        <v>3</v>
      </c>
      <c r="G132" s="8" t="s">
        <v>155</v>
      </c>
      <c r="H132" s="8" t="s">
        <v>112</v>
      </c>
      <c r="I132" s="5" t="s">
        <v>16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36">
        <f t="shared" si="12"/>
        <v>0</v>
      </c>
      <c r="DR132" s="36">
        <f t="shared" si="13"/>
        <v>0</v>
      </c>
      <c r="DS132" s="36">
        <f t="shared" si="14"/>
        <v>0</v>
      </c>
    </row>
    <row r="133" spans="1:123" ht="12.75">
      <c r="A133" s="8"/>
      <c r="B133" s="13">
        <v>3</v>
      </c>
      <c r="C133" s="5" t="s">
        <v>403</v>
      </c>
      <c r="D133" s="7" t="s">
        <v>142</v>
      </c>
      <c r="E133" s="8">
        <v>1998</v>
      </c>
      <c r="F133" s="5" t="s">
        <v>6</v>
      </c>
      <c r="G133" s="8" t="s">
        <v>155</v>
      </c>
      <c r="H133" s="8" t="s">
        <v>65</v>
      </c>
      <c r="I133" s="5" t="s">
        <v>16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36">
        <f t="shared" si="12"/>
        <v>0</v>
      </c>
      <c r="DR133" s="36">
        <f t="shared" si="13"/>
        <v>0</v>
      </c>
      <c r="DS133" s="36">
        <f t="shared" si="14"/>
        <v>0</v>
      </c>
    </row>
    <row r="134" spans="1:123" ht="12.75">
      <c r="A134" s="8"/>
      <c r="B134" s="13">
        <v>3</v>
      </c>
      <c r="C134" s="5" t="s">
        <v>403</v>
      </c>
      <c r="D134" s="7" t="s">
        <v>143</v>
      </c>
      <c r="E134" s="8">
        <v>1998</v>
      </c>
      <c r="F134" s="5" t="s">
        <v>132</v>
      </c>
      <c r="G134" s="8" t="s">
        <v>155</v>
      </c>
      <c r="H134" s="8" t="s">
        <v>65</v>
      </c>
      <c r="I134" s="5" t="s">
        <v>16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36">
        <f t="shared" si="12"/>
        <v>0</v>
      </c>
      <c r="DR134" s="36">
        <f t="shared" si="13"/>
        <v>0</v>
      </c>
      <c r="DS134" s="36">
        <f t="shared" si="14"/>
        <v>0</v>
      </c>
    </row>
    <row r="135" spans="1:123" ht="12.75">
      <c r="A135" s="8"/>
      <c r="B135" s="13">
        <v>3</v>
      </c>
      <c r="C135" s="5" t="s">
        <v>403</v>
      </c>
      <c r="D135" s="7" t="s">
        <v>227</v>
      </c>
      <c r="E135" s="8">
        <v>1996</v>
      </c>
      <c r="F135" s="5" t="s">
        <v>6</v>
      </c>
      <c r="G135" s="8" t="s">
        <v>212</v>
      </c>
      <c r="H135" s="8" t="s">
        <v>112</v>
      </c>
      <c r="I135" s="5" t="s">
        <v>16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36">
        <f t="shared" si="12"/>
        <v>0</v>
      </c>
      <c r="DR135" s="36">
        <f t="shared" si="13"/>
        <v>0</v>
      </c>
      <c r="DS135" s="36">
        <f t="shared" si="14"/>
        <v>0</v>
      </c>
    </row>
    <row r="136" spans="1:123" ht="12.75">
      <c r="A136" s="8"/>
      <c r="B136" s="13">
        <v>3</v>
      </c>
      <c r="C136" s="5" t="s">
        <v>403</v>
      </c>
      <c r="D136" s="7" t="s">
        <v>229</v>
      </c>
      <c r="E136" s="8">
        <v>1996</v>
      </c>
      <c r="F136" s="5" t="s">
        <v>6</v>
      </c>
      <c r="G136" s="8" t="s">
        <v>212</v>
      </c>
      <c r="H136" s="8" t="s">
        <v>112</v>
      </c>
      <c r="I136" s="5" t="s">
        <v>16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36">
        <f t="shared" si="12"/>
        <v>0</v>
      </c>
      <c r="DR136" s="36">
        <f t="shared" si="13"/>
        <v>0</v>
      </c>
      <c r="DS136" s="36">
        <f t="shared" si="14"/>
        <v>0</v>
      </c>
    </row>
    <row r="137" spans="1:123" ht="12.75">
      <c r="A137" s="8"/>
      <c r="B137" s="13">
        <v>3</v>
      </c>
      <c r="C137" s="5" t="s">
        <v>403</v>
      </c>
      <c r="D137" s="7" t="s">
        <v>230</v>
      </c>
      <c r="E137" s="8">
        <v>1996</v>
      </c>
      <c r="F137" s="5" t="s">
        <v>6</v>
      </c>
      <c r="G137" s="8" t="s">
        <v>212</v>
      </c>
      <c r="H137" s="8" t="s">
        <v>112</v>
      </c>
      <c r="I137" s="5" t="s">
        <v>16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36">
        <f t="shared" si="12"/>
        <v>0</v>
      </c>
      <c r="DR137" s="36">
        <f t="shared" si="13"/>
        <v>0</v>
      </c>
      <c r="DS137" s="36">
        <f t="shared" si="14"/>
        <v>0</v>
      </c>
    </row>
    <row r="138" spans="1:123" ht="12.75">
      <c r="A138" s="8"/>
      <c r="B138" s="13">
        <v>3</v>
      </c>
      <c r="C138" s="5" t="s">
        <v>403</v>
      </c>
      <c r="D138" s="18" t="s">
        <v>305</v>
      </c>
      <c r="E138" s="8">
        <v>1992</v>
      </c>
      <c r="F138" s="5" t="s">
        <v>6</v>
      </c>
      <c r="G138" s="8" t="s">
        <v>304</v>
      </c>
      <c r="H138" s="8" t="s">
        <v>15</v>
      </c>
      <c r="I138" s="8" t="s">
        <v>41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36">
        <f t="shared" si="12"/>
        <v>0</v>
      </c>
      <c r="DR138" s="36">
        <f t="shared" si="13"/>
        <v>0</v>
      </c>
      <c r="DS138" s="36">
        <f t="shared" si="14"/>
        <v>0</v>
      </c>
    </row>
    <row r="139" spans="1:124" ht="12.75">
      <c r="A139" s="8"/>
      <c r="B139" s="13">
        <v>4</v>
      </c>
      <c r="C139" s="5" t="s">
        <v>403</v>
      </c>
      <c r="D139" s="7" t="s">
        <v>235</v>
      </c>
      <c r="E139" s="5">
        <v>1995</v>
      </c>
      <c r="F139" s="5" t="s">
        <v>6</v>
      </c>
      <c r="G139" s="8" t="s">
        <v>212</v>
      </c>
      <c r="H139" s="8" t="s">
        <v>112</v>
      </c>
      <c r="I139" s="5" t="s">
        <v>16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36">
        <f t="shared" si="12"/>
        <v>0</v>
      </c>
      <c r="DR139" s="36">
        <f t="shared" si="13"/>
        <v>0</v>
      </c>
      <c r="DS139" s="36">
        <f t="shared" si="14"/>
        <v>0</v>
      </c>
      <c r="DT139" s="26"/>
    </row>
    <row r="140" spans="1:124" ht="12.75">
      <c r="A140" s="8"/>
      <c r="B140" s="13">
        <v>4</v>
      </c>
      <c r="C140" s="5" t="s">
        <v>403</v>
      </c>
      <c r="D140" s="7" t="s">
        <v>236</v>
      </c>
      <c r="E140" s="5">
        <v>1994</v>
      </c>
      <c r="F140" s="5" t="s">
        <v>6</v>
      </c>
      <c r="G140" s="8" t="s">
        <v>212</v>
      </c>
      <c r="H140" s="5" t="s">
        <v>48</v>
      </c>
      <c r="I140" s="5" t="s">
        <v>16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36">
        <f t="shared" si="12"/>
        <v>0</v>
      </c>
      <c r="DR140" s="36">
        <f t="shared" si="13"/>
        <v>0</v>
      </c>
      <c r="DS140" s="36">
        <f t="shared" si="14"/>
        <v>0</v>
      </c>
      <c r="DT140" s="26"/>
    </row>
    <row r="141" spans="1:124" ht="12.75">
      <c r="A141" s="8"/>
      <c r="B141" s="13">
        <v>4</v>
      </c>
      <c r="C141" s="5" t="s">
        <v>403</v>
      </c>
      <c r="D141" s="7" t="s">
        <v>237</v>
      </c>
      <c r="E141" s="5">
        <v>1994</v>
      </c>
      <c r="F141" s="5" t="s">
        <v>6</v>
      </c>
      <c r="G141" s="8" t="s">
        <v>212</v>
      </c>
      <c r="H141" s="5" t="s">
        <v>48</v>
      </c>
      <c r="I141" s="5" t="s">
        <v>16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36">
        <f t="shared" si="12"/>
        <v>0</v>
      </c>
      <c r="DR141" s="36">
        <f t="shared" si="13"/>
        <v>0</v>
      </c>
      <c r="DS141" s="36">
        <f t="shared" si="14"/>
        <v>0</v>
      </c>
      <c r="DT141" s="26"/>
    </row>
    <row r="142" spans="1:124" ht="12.75">
      <c r="A142" s="8"/>
      <c r="B142" s="13">
        <v>4</v>
      </c>
      <c r="C142" s="5" t="s">
        <v>403</v>
      </c>
      <c r="D142" s="7" t="s">
        <v>239</v>
      </c>
      <c r="E142" s="5">
        <v>1998</v>
      </c>
      <c r="F142" s="5" t="s">
        <v>6</v>
      </c>
      <c r="G142" s="5" t="s">
        <v>212</v>
      </c>
      <c r="H142" s="5" t="s">
        <v>65</v>
      </c>
      <c r="I142" s="5" t="s">
        <v>16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36">
        <f t="shared" si="12"/>
        <v>0</v>
      </c>
      <c r="DR142" s="36">
        <f t="shared" si="13"/>
        <v>0</v>
      </c>
      <c r="DS142" s="36">
        <f t="shared" si="14"/>
        <v>0</v>
      </c>
      <c r="DT142" s="26"/>
    </row>
    <row r="143" spans="1:124" ht="12.75">
      <c r="A143" s="8"/>
      <c r="B143" s="13">
        <v>4</v>
      </c>
      <c r="C143" s="5" t="s">
        <v>403</v>
      </c>
      <c r="D143" s="7" t="s">
        <v>240</v>
      </c>
      <c r="E143" s="5">
        <v>1994</v>
      </c>
      <c r="F143" s="5" t="s">
        <v>6</v>
      </c>
      <c r="G143" s="8" t="s">
        <v>212</v>
      </c>
      <c r="H143" s="5" t="s">
        <v>48</v>
      </c>
      <c r="I143" s="5" t="s">
        <v>16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36">
        <f t="shared" si="12"/>
        <v>0</v>
      </c>
      <c r="DR143" s="36">
        <f t="shared" si="13"/>
        <v>0</v>
      </c>
      <c r="DS143" s="36">
        <f t="shared" si="14"/>
        <v>0</v>
      </c>
      <c r="DT143" s="26"/>
    </row>
    <row r="144" spans="1:124" ht="12.75">
      <c r="A144" s="8"/>
      <c r="B144" s="13">
        <v>4</v>
      </c>
      <c r="C144" s="5" t="s">
        <v>403</v>
      </c>
      <c r="D144" s="7" t="s">
        <v>266</v>
      </c>
      <c r="E144" s="8">
        <v>1989</v>
      </c>
      <c r="F144" s="5" t="s">
        <v>6</v>
      </c>
      <c r="G144" s="8" t="s">
        <v>59</v>
      </c>
      <c r="H144" s="16" t="s">
        <v>15</v>
      </c>
      <c r="I144" s="5" t="s">
        <v>16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36">
        <f t="shared" si="12"/>
        <v>0</v>
      </c>
      <c r="DR144" s="36">
        <f t="shared" si="13"/>
        <v>0</v>
      </c>
      <c r="DS144" s="36">
        <f t="shared" si="14"/>
        <v>0</v>
      </c>
      <c r="DT144" s="26"/>
    </row>
    <row r="145" spans="1:124" ht="12.75">
      <c r="A145" s="8"/>
      <c r="B145" s="13">
        <v>5</v>
      </c>
      <c r="C145" s="5" t="s">
        <v>403</v>
      </c>
      <c r="D145" s="9" t="s">
        <v>18</v>
      </c>
      <c r="E145" s="10">
        <v>1987</v>
      </c>
      <c r="F145" s="10" t="s">
        <v>6</v>
      </c>
      <c r="G145" s="10" t="s">
        <v>5</v>
      </c>
      <c r="H145" s="14" t="s">
        <v>15</v>
      </c>
      <c r="I145" s="5" t="s">
        <v>41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36">
        <f aca="true" t="shared" si="15" ref="DQ145:DQ165">SUM(J145:BP145)</f>
        <v>0</v>
      </c>
      <c r="DR145" s="36">
        <f aca="true" t="shared" si="16" ref="DR145:DR165">SUM(BQ145:DP145)</f>
        <v>0</v>
      </c>
      <c r="DS145" s="36">
        <f aca="true" t="shared" si="17" ref="DS145:DS165">DQ145+DR145</f>
        <v>0</v>
      </c>
      <c r="DT145" s="26"/>
    </row>
    <row r="146" spans="1:124" ht="12.75">
      <c r="A146" s="8"/>
      <c r="B146" s="13">
        <v>5</v>
      </c>
      <c r="C146" s="5" t="s">
        <v>403</v>
      </c>
      <c r="D146" s="7" t="s">
        <v>91</v>
      </c>
      <c r="E146" s="8">
        <v>1985</v>
      </c>
      <c r="F146" s="51">
        <v>2</v>
      </c>
      <c r="G146" s="8" t="s">
        <v>90</v>
      </c>
      <c r="H146" s="54" t="s">
        <v>15</v>
      </c>
      <c r="I146" s="5" t="s">
        <v>41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36">
        <f t="shared" si="15"/>
        <v>0</v>
      </c>
      <c r="DR146" s="36">
        <f t="shared" si="16"/>
        <v>0</v>
      </c>
      <c r="DS146" s="36">
        <f t="shared" si="17"/>
        <v>0</v>
      </c>
      <c r="DT146" s="26"/>
    </row>
    <row r="147" spans="1:124" ht="12.75">
      <c r="A147" s="8"/>
      <c r="B147" s="13">
        <v>5</v>
      </c>
      <c r="C147" s="5" t="s">
        <v>403</v>
      </c>
      <c r="D147" s="7" t="s">
        <v>195</v>
      </c>
      <c r="E147" s="8">
        <v>1985</v>
      </c>
      <c r="F147" s="5" t="s">
        <v>4</v>
      </c>
      <c r="G147" s="8" t="s">
        <v>90</v>
      </c>
      <c r="H147" s="15" t="s">
        <v>35</v>
      </c>
      <c r="I147" s="5" t="s">
        <v>41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36">
        <f t="shared" si="15"/>
        <v>0</v>
      </c>
      <c r="DR147" s="36">
        <f t="shared" si="16"/>
        <v>0</v>
      </c>
      <c r="DS147" s="36">
        <f t="shared" si="17"/>
        <v>0</v>
      </c>
      <c r="DT147" s="26"/>
    </row>
    <row r="148" spans="1:124" ht="12.75">
      <c r="A148" s="8"/>
      <c r="B148" s="13">
        <v>5</v>
      </c>
      <c r="C148" s="5" t="s">
        <v>403</v>
      </c>
      <c r="D148" s="7" t="s">
        <v>301</v>
      </c>
      <c r="E148" s="17"/>
      <c r="F148" s="8" t="s">
        <v>6</v>
      </c>
      <c r="G148" s="8" t="s">
        <v>302</v>
      </c>
      <c r="H148" s="13" t="s">
        <v>56</v>
      </c>
      <c r="I148" s="8" t="s">
        <v>16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36">
        <f t="shared" si="15"/>
        <v>0</v>
      </c>
      <c r="DR148" s="36">
        <f t="shared" si="16"/>
        <v>0</v>
      </c>
      <c r="DS148" s="36">
        <f t="shared" si="17"/>
        <v>0</v>
      </c>
      <c r="DT148" s="26"/>
    </row>
    <row r="149" spans="1:124" ht="12.75">
      <c r="A149" s="8"/>
      <c r="B149" s="13">
        <v>6</v>
      </c>
      <c r="C149" s="5" t="s">
        <v>403</v>
      </c>
      <c r="D149" s="7" t="s">
        <v>69</v>
      </c>
      <c r="E149" s="8">
        <v>1987</v>
      </c>
      <c r="F149" s="8" t="s">
        <v>6</v>
      </c>
      <c r="G149" s="5" t="s">
        <v>201</v>
      </c>
      <c r="H149" s="16" t="s">
        <v>15</v>
      </c>
      <c r="I149" s="5" t="s">
        <v>41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36">
        <f t="shared" si="15"/>
        <v>0</v>
      </c>
      <c r="DR149" s="36">
        <f t="shared" si="16"/>
        <v>0</v>
      </c>
      <c r="DS149" s="36">
        <f t="shared" si="17"/>
        <v>0</v>
      </c>
      <c r="DT149" s="26"/>
    </row>
    <row r="150" spans="1:124" ht="12.75">
      <c r="A150" s="8"/>
      <c r="B150" s="13">
        <v>6</v>
      </c>
      <c r="C150" s="5" t="s">
        <v>403</v>
      </c>
      <c r="D150" s="7" t="s">
        <v>176</v>
      </c>
      <c r="E150" s="8">
        <v>1986</v>
      </c>
      <c r="F150" s="5">
        <v>2</v>
      </c>
      <c r="G150" s="8" t="s">
        <v>177</v>
      </c>
      <c r="H150" s="16" t="s">
        <v>15</v>
      </c>
      <c r="I150" s="5" t="s">
        <v>16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36">
        <f t="shared" si="15"/>
        <v>0</v>
      </c>
      <c r="DR150" s="36">
        <f t="shared" si="16"/>
        <v>0</v>
      </c>
      <c r="DS150" s="36">
        <f t="shared" si="17"/>
        <v>0</v>
      </c>
      <c r="DT150" s="26"/>
    </row>
    <row r="151" spans="1:124" ht="12.75">
      <c r="A151" s="8"/>
      <c r="B151" s="13">
        <v>6</v>
      </c>
      <c r="C151" s="5" t="s">
        <v>403</v>
      </c>
      <c r="D151" s="7" t="s">
        <v>266</v>
      </c>
      <c r="E151" s="8">
        <v>1989</v>
      </c>
      <c r="F151" s="5" t="s">
        <v>6</v>
      </c>
      <c r="G151" s="8" t="s">
        <v>59</v>
      </c>
      <c r="H151" s="16" t="s">
        <v>15</v>
      </c>
      <c r="I151" s="5" t="s">
        <v>16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36">
        <f t="shared" si="15"/>
        <v>0</v>
      </c>
      <c r="DR151" s="36">
        <f t="shared" si="16"/>
        <v>0</v>
      </c>
      <c r="DS151" s="36">
        <f t="shared" si="17"/>
        <v>0</v>
      </c>
      <c r="DT151" s="26"/>
    </row>
    <row r="152" spans="1:124" ht="12.75">
      <c r="A152" s="8"/>
      <c r="B152" s="13">
        <v>6</v>
      </c>
      <c r="C152" s="5" t="s">
        <v>403</v>
      </c>
      <c r="D152" s="7" t="s">
        <v>295</v>
      </c>
      <c r="E152" s="8">
        <v>1983</v>
      </c>
      <c r="F152" s="5" t="s">
        <v>6</v>
      </c>
      <c r="G152" s="8" t="s">
        <v>7</v>
      </c>
      <c r="H152" s="16" t="s">
        <v>15</v>
      </c>
      <c r="I152" s="5" t="s">
        <v>41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36">
        <f t="shared" si="15"/>
        <v>0</v>
      </c>
      <c r="DR152" s="36">
        <f t="shared" si="16"/>
        <v>0</v>
      </c>
      <c r="DS152" s="36">
        <f t="shared" si="17"/>
        <v>0</v>
      </c>
      <c r="DT152" s="26"/>
    </row>
    <row r="153" spans="1:123" ht="12.75">
      <c r="A153" s="8"/>
      <c r="B153" s="13">
        <v>7</v>
      </c>
      <c r="C153" s="5" t="s">
        <v>403</v>
      </c>
      <c r="D153" s="7" t="s">
        <v>54</v>
      </c>
      <c r="E153" s="5">
        <v>1987</v>
      </c>
      <c r="F153" s="16" t="s">
        <v>6</v>
      </c>
      <c r="G153" s="8" t="s">
        <v>8</v>
      </c>
      <c r="H153" s="16" t="s">
        <v>15</v>
      </c>
      <c r="I153" s="5" t="s">
        <v>16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36">
        <f t="shared" si="15"/>
        <v>0</v>
      </c>
      <c r="DR153" s="36">
        <f t="shared" si="16"/>
        <v>0</v>
      </c>
      <c r="DS153" s="36">
        <f t="shared" si="17"/>
        <v>0</v>
      </c>
    </row>
    <row r="154" spans="1:123" ht="12.75">
      <c r="A154" s="8"/>
      <c r="B154" s="13">
        <v>7</v>
      </c>
      <c r="C154" s="5" t="s">
        <v>403</v>
      </c>
      <c r="D154" s="7" t="s">
        <v>200</v>
      </c>
      <c r="E154" s="8">
        <v>1995</v>
      </c>
      <c r="F154" s="5">
        <v>1</v>
      </c>
      <c r="G154" s="5" t="s">
        <v>201</v>
      </c>
      <c r="H154" s="13" t="s">
        <v>112</v>
      </c>
      <c r="I154" s="5" t="s">
        <v>41</v>
      </c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36">
        <f t="shared" si="15"/>
        <v>0</v>
      </c>
      <c r="DR154" s="36">
        <f t="shared" si="16"/>
        <v>0</v>
      </c>
      <c r="DS154" s="36">
        <f t="shared" si="17"/>
        <v>0</v>
      </c>
    </row>
    <row r="155" spans="1:123" ht="12.75">
      <c r="A155" s="8"/>
      <c r="B155" s="13">
        <v>7</v>
      </c>
      <c r="C155" s="5" t="s">
        <v>403</v>
      </c>
      <c r="D155" s="7" t="s">
        <v>205</v>
      </c>
      <c r="E155" s="8">
        <v>1991</v>
      </c>
      <c r="F155" s="5">
        <v>2</v>
      </c>
      <c r="G155" s="5" t="s">
        <v>8</v>
      </c>
      <c r="H155" s="16" t="s">
        <v>15</v>
      </c>
      <c r="I155" s="5" t="s">
        <v>16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47"/>
      <c r="CE155" s="35"/>
      <c r="CF155" s="35"/>
      <c r="CG155" s="35"/>
      <c r="CH155" s="35"/>
      <c r="CI155" s="35"/>
      <c r="CJ155" s="35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36">
        <f t="shared" si="15"/>
        <v>0</v>
      </c>
      <c r="DR155" s="36">
        <f t="shared" si="16"/>
        <v>0</v>
      </c>
      <c r="DS155" s="36">
        <f t="shared" si="17"/>
        <v>0</v>
      </c>
    </row>
    <row r="156" spans="1:125" ht="12.75">
      <c r="A156" s="5"/>
      <c r="B156" s="13">
        <v>8</v>
      </c>
      <c r="C156" s="5" t="s">
        <v>403</v>
      </c>
      <c r="D156" s="7" t="s">
        <v>24</v>
      </c>
      <c r="E156" s="5">
        <v>1986</v>
      </c>
      <c r="F156" s="16" t="s">
        <v>6</v>
      </c>
      <c r="G156" s="8" t="s">
        <v>25</v>
      </c>
      <c r="H156" s="16" t="s">
        <v>15</v>
      </c>
      <c r="I156" s="5" t="s">
        <v>16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36">
        <f t="shared" si="15"/>
        <v>0</v>
      </c>
      <c r="DR156" s="36">
        <f t="shared" si="16"/>
        <v>0</v>
      </c>
      <c r="DS156" s="36">
        <f t="shared" si="17"/>
        <v>0</v>
      </c>
      <c r="DT156" s="26"/>
      <c r="DU156" s="26"/>
    </row>
    <row r="157" spans="1:125" ht="12.75">
      <c r="A157" s="5"/>
      <c r="B157" s="13">
        <v>8</v>
      </c>
      <c r="C157" s="5" t="s">
        <v>403</v>
      </c>
      <c r="D157" s="7" t="s">
        <v>36</v>
      </c>
      <c r="E157" s="8">
        <v>1990</v>
      </c>
      <c r="F157" s="8" t="s">
        <v>6</v>
      </c>
      <c r="G157" s="8" t="s">
        <v>25</v>
      </c>
      <c r="H157" s="16" t="s">
        <v>15</v>
      </c>
      <c r="I157" s="5" t="s">
        <v>16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36">
        <f t="shared" si="15"/>
        <v>0</v>
      </c>
      <c r="DR157" s="36">
        <f t="shared" si="16"/>
        <v>0</v>
      </c>
      <c r="DS157" s="36">
        <f t="shared" si="17"/>
        <v>0</v>
      </c>
      <c r="DT157" s="26"/>
      <c r="DU157" s="26"/>
    </row>
    <row r="158" spans="1:125" ht="12.75">
      <c r="A158" s="16"/>
      <c r="B158" s="13">
        <v>8</v>
      </c>
      <c r="C158" s="5" t="s">
        <v>403</v>
      </c>
      <c r="D158" s="7" t="s">
        <v>83</v>
      </c>
      <c r="E158" s="8">
        <v>1989</v>
      </c>
      <c r="F158" s="8" t="s">
        <v>6</v>
      </c>
      <c r="G158" s="8" t="s">
        <v>5</v>
      </c>
      <c r="H158" s="16" t="s">
        <v>15</v>
      </c>
      <c r="I158" s="5" t="s">
        <v>41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36">
        <f t="shared" si="15"/>
        <v>0</v>
      </c>
      <c r="DR158" s="36">
        <f t="shared" si="16"/>
        <v>0</v>
      </c>
      <c r="DS158" s="36">
        <f t="shared" si="17"/>
        <v>0</v>
      </c>
      <c r="DT158" s="26"/>
      <c r="DU158" s="26"/>
    </row>
    <row r="159" spans="1:125" ht="12.75">
      <c r="A159" s="13"/>
      <c r="B159" s="13">
        <v>8</v>
      </c>
      <c r="C159" s="5" t="s">
        <v>403</v>
      </c>
      <c r="D159" s="7" t="s">
        <v>267</v>
      </c>
      <c r="E159" s="8">
        <v>1981</v>
      </c>
      <c r="F159" s="8" t="s">
        <v>6</v>
      </c>
      <c r="G159" s="8" t="s">
        <v>8</v>
      </c>
      <c r="H159" s="16" t="s">
        <v>15</v>
      </c>
      <c r="I159" s="5" t="s">
        <v>16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36">
        <f t="shared" si="15"/>
        <v>0</v>
      </c>
      <c r="DR159" s="36">
        <f t="shared" si="16"/>
        <v>0</v>
      </c>
      <c r="DS159" s="36">
        <f t="shared" si="17"/>
        <v>0</v>
      </c>
      <c r="DT159" s="26"/>
      <c r="DU159" s="26"/>
    </row>
    <row r="160" spans="1:125" ht="12.75">
      <c r="A160" s="13"/>
      <c r="B160" s="13">
        <v>8</v>
      </c>
      <c r="C160" s="5" t="s">
        <v>403</v>
      </c>
      <c r="D160" s="7" t="s">
        <v>268</v>
      </c>
      <c r="E160" s="5">
        <v>1984</v>
      </c>
      <c r="F160" s="5" t="s">
        <v>6</v>
      </c>
      <c r="G160" s="5" t="s">
        <v>7</v>
      </c>
      <c r="H160" s="13" t="s">
        <v>15</v>
      </c>
      <c r="I160" s="5" t="s">
        <v>41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36">
        <f t="shared" si="15"/>
        <v>0</v>
      </c>
      <c r="DR160" s="36">
        <f t="shared" si="16"/>
        <v>0</v>
      </c>
      <c r="DS160" s="36">
        <f t="shared" si="17"/>
        <v>0</v>
      </c>
      <c r="DT160" s="26"/>
      <c r="DU160" s="26"/>
    </row>
    <row r="161" spans="1:125" ht="12.75">
      <c r="A161" s="13"/>
      <c r="B161" s="13">
        <v>8</v>
      </c>
      <c r="C161" s="5" t="s">
        <v>403</v>
      </c>
      <c r="D161" s="7" t="s">
        <v>277</v>
      </c>
      <c r="E161" s="5">
        <v>1986</v>
      </c>
      <c r="F161" s="5" t="s">
        <v>6</v>
      </c>
      <c r="G161" s="5" t="s">
        <v>278</v>
      </c>
      <c r="H161" s="16" t="s">
        <v>15</v>
      </c>
      <c r="I161" s="5" t="s">
        <v>16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36">
        <f t="shared" si="15"/>
        <v>0</v>
      </c>
      <c r="DR161" s="36">
        <f t="shared" si="16"/>
        <v>0</v>
      </c>
      <c r="DS161" s="36">
        <f t="shared" si="17"/>
        <v>0</v>
      </c>
      <c r="DT161" s="26"/>
      <c r="DU161" s="26"/>
    </row>
    <row r="162" spans="1:125" ht="12.75">
      <c r="A162" s="13"/>
      <c r="B162" s="13">
        <v>8</v>
      </c>
      <c r="C162" s="5" t="s">
        <v>403</v>
      </c>
      <c r="D162" s="7" t="s">
        <v>287</v>
      </c>
      <c r="E162" s="5">
        <v>1985</v>
      </c>
      <c r="F162" s="5" t="s">
        <v>6</v>
      </c>
      <c r="G162" s="5" t="s">
        <v>288</v>
      </c>
      <c r="H162" s="16" t="s">
        <v>15</v>
      </c>
      <c r="I162" s="5" t="s">
        <v>16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36">
        <f t="shared" si="15"/>
        <v>0</v>
      </c>
      <c r="DR162" s="36">
        <f t="shared" si="16"/>
        <v>0</v>
      </c>
      <c r="DS162" s="36">
        <f t="shared" si="17"/>
        <v>0</v>
      </c>
      <c r="DT162" s="26"/>
      <c r="DU162" s="26"/>
    </row>
    <row r="163" spans="1:125" ht="12.75">
      <c r="A163" s="13"/>
      <c r="B163" s="13">
        <v>8</v>
      </c>
      <c r="C163" s="5" t="s">
        <v>403</v>
      </c>
      <c r="D163" s="7" t="s">
        <v>289</v>
      </c>
      <c r="E163" s="5">
        <v>1984</v>
      </c>
      <c r="F163" s="5" t="s">
        <v>6</v>
      </c>
      <c r="G163" s="5" t="s">
        <v>8</v>
      </c>
      <c r="H163" s="16" t="s">
        <v>15</v>
      </c>
      <c r="I163" s="5" t="s">
        <v>16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36">
        <f t="shared" si="15"/>
        <v>0</v>
      </c>
      <c r="DR163" s="36">
        <f t="shared" si="16"/>
        <v>0</v>
      </c>
      <c r="DS163" s="36">
        <f t="shared" si="17"/>
        <v>0</v>
      </c>
      <c r="DT163" s="26"/>
      <c r="DU163" s="26"/>
    </row>
    <row r="164" spans="1:125" ht="12.75">
      <c r="A164" s="13"/>
      <c r="B164" s="13">
        <v>8</v>
      </c>
      <c r="C164" s="5" t="s">
        <v>403</v>
      </c>
      <c r="D164" s="7" t="s">
        <v>290</v>
      </c>
      <c r="E164" s="5">
        <v>1982</v>
      </c>
      <c r="F164" s="5" t="s">
        <v>6</v>
      </c>
      <c r="G164" s="5" t="s">
        <v>8</v>
      </c>
      <c r="H164" s="5" t="s">
        <v>15</v>
      </c>
      <c r="I164" s="5" t="s">
        <v>16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36">
        <f t="shared" si="15"/>
        <v>0</v>
      </c>
      <c r="DR164" s="36">
        <f t="shared" si="16"/>
        <v>0</v>
      </c>
      <c r="DS164" s="36">
        <f t="shared" si="17"/>
        <v>0</v>
      </c>
      <c r="DT164" s="26"/>
      <c r="DU164" s="26"/>
    </row>
    <row r="165" spans="1:125" ht="12.75">
      <c r="A165" s="13"/>
      <c r="B165" s="13">
        <v>8</v>
      </c>
      <c r="C165" s="5" t="s">
        <v>403</v>
      </c>
      <c r="D165" s="7" t="s">
        <v>308</v>
      </c>
      <c r="E165" s="8">
        <v>1999</v>
      </c>
      <c r="F165" s="8">
        <v>3</v>
      </c>
      <c r="G165" s="8" t="s">
        <v>307</v>
      </c>
      <c r="H165" s="16" t="s">
        <v>65</v>
      </c>
      <c r="I165" s="5" t="s">
        <v>16</v>
      </c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47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47"/>
      <c r="BV165" s="47"/>
      <c r="BW165" s="47"/>
      <c r="BX165" s="47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36">
        <f t="shared" si="15"/>
        <v>0</v>
      </c>
      <c r="DR165" s="36">
        <f t="shared" si="16"/>
        <v>0</v>
      </c>
      <c r="DS165" s="36">
        <f t="shared" si="17"/>
        <v>0</v>
      </c>
      <c r="DT165" s="26"/>
      <c r="DU165" s="26"/>
    </row>
    <row r="166" spans="1:125" s="72" customFormat="1" ht="12.75">
      <c r="A166" s="62"/>
      <c r="B166" s="62"/>
      <c r="C166" s="63"/>
      <c r="D166" s="64"/>
      <c r="E166" s="63"/>
      <c r="F166" s="63"/>
      <c r="G166" s="63"/>
      <c r="H166" s="62"/>
      <c r="I166" s="63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70"/>
      <c r="DR166" s="70"/>
      <c r="DS166" s="70"/>
      <c r="DT166" s="71"/>
      <c r="DU166" s="71"/>
    </row>
    <row r="167" spans="1:125" s="72" customFormat="1" ht="12.75">
      <c r="A167" s="141" t="s">
        <v>405</v>
      </c>
      <c r="B167" s="141"/>
      <c r="C167" s="141"/>
      <c r="D167" s="141"/>
      <c r="E167" s="63"/>
      <c r="F167" s="63"/>
      <c r="G167" s="63"/>
      <c r="H167" s="62"/>
      <c r="I167" s="63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70"/>
      <c r="DR167" s="70"/>
      <c r="DS167" s="70"/>
      <c r="DT167" s="71"/>
      <c r="DU167" s="71"/>
    </row>
    <row r="168" spans="1:125" s="72" customFormat="1" ht="12.75">
      <c r="A168" s="62"/>
      <c r="B168" s="62"/>
      <c r="C168" s="63"/>
      <c r="D168" s="64"/>
      <c r="E168" s="63"/>
      <c r="F168" s="63"/>
      <c r="G168" s="63"/>
      <c r="H168" s="62"/>
      <c r="I168" s="63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70"/>
      <c r="DR168" s="70"/>
      <c r="DS168" s="70"/>
      <c r="DT168" s="71"/>
      <c r="DU168" s="71"/>
    </row>
    <row r="169" spans="1:123" s="99" customFormat="1" ht="12.75">
      <c r="A169" s="90">
        <v>1</v>
      </c>
      <c r="B169" s="90">
        <v>1</v>
      </c>
      <c r="C169" s="92" t="s">
        <v>404</v>
      </c>
      <c r="D169" s="93" t="s">
        <v>321</v>
      </c>
      <c r="E169" s="90">
        <v>1996</v>
      </c>
      <c r="F169" s="90" t="s">
        <v>4</v>
      </c>
      <c r="G169" s="90" t="s">
        <v>190</v>
      </c>
      <c r="H169" s="90" t="s">
        <v>112</v>
      </c>
      <c r="I169" s="90" t="s">
        <v>41</v>
      </c>
      <c r="J169" s="94">
        <v>7.75</v>
      </c>
      <c r="K169" s="94">
        <v>12.195121951219512</v>
      </c>
      <c r="L169" s="94">
        <v>7.575757575757576</v>
      </c>
      <c r="M169" s="94">
        <v>7.633587786259542</v>
      </c>
      <c r="N169" s="94">
        <v>33.333333333333336</v>
      </c>
      <c r="O169" s="94">
        <v>25.641025641025642</v>
      </c>
      <c r="P169" s="94">
        <v>12.820512820512821</v>
      </c>
      <c r="Q169" s="94">
        <v>76.9230769230769</v>
      </c>
      <c r="R169" s="94"/>
      <c r="S169" s="94"/>
      <c r="T169" s="94"/>
      <c r="U169" s="94">
        <v>500</v>
      </c>
      <c r="V169" s="44">
        <v>11.764705882352942</v>
      </c>
      <c r="W169" s="75">
        <v>7.5758</v>
      </c>
      <c r="X169" s="75">
        <v>9.0909</v>
      </c>
      <c r="Y169" s="44">
        <v>33.333333333333336</v>
      </c>
      <c r="Z169" s="44">
        <v>58.8235294117647</v>
      </c>
      <c r="AA169" s="44">
        <v>35.714285714285715</v>
      </c>
      <c r="AB169" s="44"/>
      <c r="AC169" s="44"/>
      <c r="AD169" s="44"/>
      <c r="AE169" s="44"/>
      <c r="AF169" s="44"/>
      <c r="AG169" s="44"/>
      <c r="AH169" s="76">
        <v>6.993</v>
      </c>
      <c r="AI169" s="76">
        <v>8.2645</v>
      </c>
      <c r="AJ169" s="76">
        <v>11.3636</v>
      </c>
      <c r="AK169" s="76">
        <v>9.434</v>
      </c>
      <c r="AL169" s="76">
        <v>10.3093</v>
      </c>
      <c r="AM169" s="76">
        <v>8.1301</v>
      </c>
      <c r="AN169" s="76">
        <v>7.5758</v>
      </c>
      <c r="AO169" s="95">
        <v>13.88888888888889</v>
      </c>
      <c r="AP169" s="95">
        <v>14.084507042253522</v>
      </c>
      <c r="AQ169" s="95"/>
      <c r="AR169" s="95">
        <v>23.80952380952381</v>
      </c>
      <c r="AS169" s="95"/>
      <c r="AT169" s="95">
        <v>16.949152542372882</v>
      </c>
      <c r="AU169" s="95">
        <v>34.48275862068966</v>
      </c>
      <c r="AV169" s="95"/>
      <c r="AW169" s="95"/>
      <c r="AX169" s="95"/>
      <c r="AY169" s="95"/>
      <c r="AZ169" s="95"/>
      <c r="BA169" s="95"/>
      <c r="BB169" s="30">
        <v>7.936507936507937</v>
      </c>
      <c r="BC169" s="30">
        <v>8.19672131147541</v>
      </c>
      <c r="BD169" s="30">
        <v>8.264462809917354</v>
      </c>
      <c r="BE169" s="30">
        <v>11.11111111111111</v>
      </c>
      <c r="BF169" s="30">
        <v>12.345679012345679</v>
      </c>
      <c r="BG169" s="30">
        <v>14.705882352941176</v>
      </c>
      <c r="BH169" s="30">
        <v>14.705882352941176</v>
      </c>
      <c r="BI169" s="30">
        <v>22.22222222222222</v>
      </c>
      <c r="BJ169" s="30">
        <v>25.641025641025642</v>
      </c>
      <c r="BK169" s="30">
        <v>18.867924528301888</v>
      </c>
      <c r="BL169" s="96"/>
      <c r="BM169" s="30">
        <v>34.48275862068966</v>
      </c>
      <c r="BN169" s="96"/>
      <c r="BO169" s="96"/>
      <c r="BP169" s="96"/>
      <c r="BQ169" s="30">
        <v>12.658227848101266</v>
      </c>
      <c r="BR169" s="30">
        <v>16.39344262295082</v>
      </c>
      <c r="BS169" s="30">
        <v>19.607843137254903</v>
      </c>
      <c r="BT169" s="30">
        <v>21.27659574468085</v>
      </c>
      <c r="BU169" s="30">
        <v>11.11111111111111</v>
      </c>
      <c r="BV169" s="30">
        <v>10.989010989010989</v>
      </c>
      <c r="BW169" s="30">
        <v>11.363636363636363</v>
      </c>
      <c r="BX169" s="30">
        <v>11.627906976744185</v>
      </c>
      <c r="BY169" s="30">
        <v>26.31578947368421</v>
      </c>
      <c r="BZ169" s="30">
        <v>32.25806451612903</v>
      </c>
      <c r="CA169" s="30">
        <v>43.47826086956522</v>
      </c>
      <c r="CB169" s="30">
        <v>55.55555555555556</v>
      </c>
      <c r="CC169" s="30">
        <v>13.157894736842104</v>
      </c>
      <c r="CD169" s="30">
        <v>14.285714285714286</v>
      </c>
      <c r="CE169" s="30">
        <v>16.666666666666668</v>
      </c>
      <c r="CF169" s="30">
        <v>17.54385964912281</v>
      </c>
      <c r="CG169" s="96"/>
      <c r="CH169" s="96"/>
      <c r="CI169" s="96"/>
      <c r="CJ169" s="96"/>
      <c r="CK169" s="31">
        <v>9.174311926605505</v>
      </c>
      <c r="CL169" s="31">
        <v>9.70873786407767</v>
      </c>
      <c r="CM169" s="31">
        <v>10</v>
      </c>
      <c r="CN169" s="31">
        <v>10.638297872340425</v>
      </c>
      <c r="CO169" s="31">
        <v>8.849557522123893</v>
      </c>
      <c r="CP169" s="97">
        <v>8.849557522123893</v>
      </c>
      <c r="CQ169" s="97">
        <v>8.849557522123893</v>
      </c>
      <c r="CR169" s="31">
        <v>9.00900900900901</v>
      </c>
      <c r="CS169" s="97"/>
      <c r="CT169" s="31">
        <v>17.857142857142858</v>
      </c>
      <c r="CU169" s="31">
        <v>19.607843137254903</v>
      </c>
      <c r="CV169" s="31">
        <v>27.027027027027028</v>
      </c>
      <c r="CW169" s="31">
        <v>12.048192771084338</v>
      </c>
      <c r="CX169" s="31">
        <v>16.129032258064516</v>
      </c>
      <c r="CY169" s="31">
        <v>17.24137931034483</v>
      </c>
      <c r="CZ169" s="31">
        <v>28.571428571428573</v>
      </c>
      <c r="DA169" s="31">
        <v>23.80952380952381</v>
      </c>
      <c r="DB169" s="31">
        <v>38.46153846153846</v>
      </c>
      <c r="DC169" s="97"/>
      <c r="DD169" s="97"/>
      <c r="DE169" s="31">
        <v>23.25581395348837</v>
      </c>
      <c r="DF169" s="31">
        <v>47.61904761904762</v>
      </c>
      <c r="DG169" s="31">
        <v>66.66666666666667</v>
      </c>
      <c r="DH169" s="97">
        <v>111.11111111111111</v>
      </c>
      <c r="DI169" s="97"/>
      <c r="DJ169" s="97"/>
      <c r="DK169" s="97"/>
      <c r="DL169" s="97"/>
      <c r="DM169" s="97"/>
      <c r="DN169" s="97"/>
      <c r="DO169" s="97"/>
      <c r="DP169" s="97"/>
      <c r="DQ169" s="100">
        <f aca="true" t="shared" si="18" ref="DQ169:DQ200">SUM(J169:BP169)</f>
        <v>1183.9402791761304</v>
      </c>
      <c r="DR169" s="100">
        <f aca="true" t="shared" si="19" ref="DR169:DR200">SUM(BQ169:DP169)</f>
        <v>858.7743573388977</v>
      </c>
      <c r="DS169" s="100">
        <f aca="true" t="shared" si="20" ref="DS169:DS200">DQ169+DR169</f>
        <v>2042.7146365150281</v>
      </c>
    </row>
    <row r="170" spans="1:124" s="99" customFormat="1" ht="12.75">
      <c r="A170" s="90">
        <v>2</v>
      </c>
      <c r="B170" s="90">
        <v>6</v>
      </c>
      <c r="C170" s="92" t="s">
        <v>404</v>
      </c>
      <c r="D170" s="93" t="s">
        <v>70</v>
      </c>
      <c r="E170" s="90">
        <v>1978</v>
      </c>
      <c r="F170" s="90" t="s">
        <v>4</v>
      </c>
      <c r="G170" s="90" t="s">
        <v>71</v>
      </c>
      <c r="H170" s="90" t="s">
        <v>35</v>
      </c>
      <c r="I170" s="92" t="s">
        <v>41</v>
      </c>
      <c r="J170" s="94">
        <v>7.75</v>
      </c>
      <c r="K170" s="94">
        <v>12.195121951219512</v>
      </c>
      <c r="L170" s="94">
        <v>7.575757575757576</v>
      </c>
      <c r="M170" s="94">
        <v>7.633587786259542</v>
      </c>
      <c r="N170" s="94">
        <v>33.333333333333336</v>
      </c>
      <c r="O170" s="94">
        <v>25.641025641025642</v>
      </c>
      <c r="P170" s="94">
        <v>12.820512820512821</v>
      </c>
      <c r="Q170" s="94">
        <v>76.9230769230769</v>
      </c>
      <c r="R170" s="94"/>
      <c r="S170" s="94">
        <v>333.3333333333333</v>
      </c>
      <c r="T170" s="94"/>
      <c r="U170" s="94"/>
      <c r="V170" s="44">
        <v>11.764705882352942</v>
      </c>
      <c r="W170" s="75">
        <v>7.5758</v>
      </c>
      <c r="X170" s="75">
        <v>9.0909</v>
      </c>
      <c r="Y170" s="44">
        <v>33.333333333333336</v>
      </c>
      <c r="Z170" s="44">
        <v>58.8235294117647</v>
      </c>
      <c r="AA170" s="44">
        <v>35.714285714285715</v>
      </c>
      <c r="AB170" s="44"/>
      <c r="AC170" s="44"/>
      <c r="AD170" s="44"/>
      <c r="AE170" s="44"/>
      <c r="AF170" s="44"/>
      <c r="AG170" s="44"/>
      <c r="AH170" s="76">
        <v>6.993</v>
      </c>
      <c r="AI170" s="76">
        <v>8.2645</v>
      </c>
      <c r="AJ170" s="76">
        <v>11.3636</v>
      </c>
      <c r="AK170" s="76">
        <v>9.434</v>
      </c>
      <c r="AL170" s="76">
        <v>10.3093</v>
      </c>
      <c r="AM170" s="76">
        <v>8.1301</v>
      </c>
      <c r="AN170" s="76">
        <v>7.5758</v>
      </c>
      <c r="AO170" s="95">
        <v>13.88888888888889</v>
      </c>
      <c r="AP170" s="95">
        <v>14.084507042253522</v>
      </c>
      <c r="AQ170" s="95">
        <v>25.641025641025642</v>
      </c>
      <c r="AR170" s="95">
        <v>23.80952380952381</v>
      </c>
      <c r="AS170" s="95">
        <v>71.42857142857143</v>
      </c>
      <c r="AT170" s="95">
        <v>16.949152542372882</v>
      </c>
      <c r="AU170" s="95">
        <v>34.48275862068966</v>
      </c>
      <c r="AV170" s="95"/>
      <c r="AW170" s="95"/>
      <c r="AX170" s="95"/>
      <c r="AY170" s="95"/>
      <c r="AZ170" s="95"/>
      <c r="BA170" s="29">
        <v>55.55555555555556</v>
      </c>
      <c r="BB170" s="30">
        <v>7.936507936507937</v>
      </c>
      <c r="BC170" s="30">
        <v>8.19672131147541</v>
      </c>
      <c r="BD170" s="30">
        <v>8.264462809917354</v>
      </c>
      <c r="BE170" s="30">
        <v>11.11111111111111</v>
      </c>
      <c r="BF170" s="30">
        <v>12.345679012345679</v>
      </c>
      <c r="BG170" s="30">
        <v>14.705882352941176</v>
      </c>
      <c r="BH170" s="30">
        <v>14.705882352941176</v>
      </c>
      <c r="BI170" s="30">
        <v>22.22222222222222</v>
      </c>
      <c r="BJ170" s="30">
        <v>25.641025641025642</v>
      </c>
      <c r="BK170" s="30">
        <v>18.867924528301888</v>
      </c>
      <c r="BL170" s="96"/>
      <c r="BM170" s="30">
        <v>34.48275862068966</v>
      </c>
      <c r="BN170" s="96"/>
      <c r="BO170" s="96"/>
      <c r="BP170" s="30">
        <v>76.92307692307692</v>
      </c>
      <c r="BQ170" s="30">
        <v>12.658227848101266</v>
      </c>
      <c r="BR170" s="30">
        <v>16.39344262295082</v>
      </c>
      <c r="BS170" s="30">
        <v>19.607843137254903</v>
      </c>
      <c r="BT170" s="30">
        <v>21.27659574468085</v>
      </c>
      <c r="BU170" s="96"/>
      <c r="BV170" s="96"/>
      <c r="BW170" s="96"/>
      <c r="BX170" s="96"/>
      <c r="BY170" s="30">
        <v>26.31578947368421</v>
      </c>
      <c r="BZ170" s="30">
        <v>32.25806451612903</v>
      </c>
      <c r="CA170" s="30">
        <v>43.47826086956522</v>
      </c>
      <c r="CB170" s="30">
        <v>55.55555555555556</v>
      </c>
      <c r="CC170" s="30">
        <v>13.157894736842104</v>
      </c>
      <c r="CD170" s="30">
        <v>14.285714285714286</v>
      </c>
      <c r="CE170" s="30">
        <v>16.666666666666668</v>
      </c>
      <c r="CF170" s="30">
        <v>17.54385964912281</v>
      </c>
      <c r="CG170" s="30">
        <v>111.11111111111111</v>
      </c>
      <c r="CH170" s="96"/>
      <c r="CI170" s="96"/>
      <c r="CJ170" s="96"/>
      <c r="CK170" s="97"/>
      <c r="CL170" s="97"/>
      <c r="CM170" s="97"/>
      <c r="CN170" s="97"/>
      <c r="CO170" s="97"/>
      <c r="CP170" s="97"/>
      <c r="CQ170" s="97"/>
      <c r="CR170" s="97"/>
      <c r="CS170" s="31">
        <v>12.987012987012987</v>
      </c>
      <c r="CT170" s="31">
        <v>17.857142857142858</v>
      </c>
      <c r="CU170" s="31">
        <v>19.607843137254903</v>
      </c>
      <c r="CV170" s="31">
        <v>27.027027027027028</v>
      </c>
      <c r="CW170" s="31">
        <v>12.048192771084338</v>
      </c>
      <c r="CX170" s="31">
        <v>16.129032258064516</v>
      </c>
      <c r="CY170" s="31">
        <v>17.24137931034483</v>
      </c>
      <c r="CZ170" s="31">
        <v>28.571428571428573</v>
      </c>
      <c r="DA170" s="31">
        <v>23.8095238095238</v>
      </c>
      <c r="DB170" s="31">
        <v>38.46153846153846</v>
      </c>
      <c r="DC170" s="31">
        <v>47.61904761904762</v>
      </c>
      <c r="DD170" s="31">
        <v>71.42857142857143</v>
      </c>
      <c r="DE170" s="31">
        <v>23.25581395348837</v>
      </c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100">
        <f t="shared" si="18"/>
        <v>1246.8218420576932</v>
      </c>
      <c r="DR170" s="100">
        <f t="shared" si="19"/>
        <v>756.3525804089086</v>
      </c>
      <c r="DS170" s="100">
        <f t="shared" si="20"/>
        <v>2003.1744224666018</v>
      </c>
      <c r="DT170" s="98"/>
    </row>
    <row r="171" spans="1:124" s="99" customFormat="1" ht="12.75">
      <c r="A171" s="90">
        <v>3</v>
      </c>
      <c r="B171" s="90">
        <v>6</v>
      </c>
      <c r="C171" s="92" t="s">
        <v>404</v>
      </c>
      <c r="D171" s="93" t="s">
        <v>77</v>
      </c>
      <c r="E171" s="90">
        <v>1982</v>
      </c>
      <c r="F171" s="92">
        <v>2</v>
      </c>
      <c r="G171" s="90" t="s">
        <v>31</v>
      </c>
      <c r="H171" s="92" t="s">
        <v>15</v>
      </c>
      <c r="I171" s="92" t="s">
        <v>41</v>
      </c>
      <c r="J171" s="94">
        <v>7.75</v>
      </c>
      <c r="K171" s="94">
        <v>12.195121951219512</v>
      </c>
      <c r="L171" s="94">
        <v>7.575757575757576</v>
      </c>
      <c r="M171" s="94">
        <v>7.633587786259542</v>
      </c>
      <c r="N171" s="94"/>
      <c r="O171" s="94">
        <v>25.641025641025642</v>
      </c>
      <c r="P171" s="94">
        <v>12.820512820512821</v>
      </c>
      <c r="Q171" s="94"/>
      <c r="R171" s="94"/>
      <c r="S171" s="94"/>
      <c r="T171" s="94"/>
      <c r="U171" s="94"/>
      <c r="V171" s="44">
        <v>11.764705882352942</v>
      </c>
      <c r="W171" s="75">
        <v>7.5758</v>
      </c>
      <c r="X171" s="75">
        <v>9.0909</v>
      </c>
      <c r="Y171" s="44"/>
      <c r="Z171" s="44"/>
      <c r="AA171" s="44"/>
      <c r="AB171" s="44"/>
      <c r="AC171" s="44"/>
      <c r="AD171" s="44"/>
      <c r="AE171" s="44"/>
      <c r="AF171" s="44"/>
      <c r="AG171" s="44"/>
      <c r="AH171" s="76">
        <v>6.993</v>
      </c>
      <c r="AI171" s="76">
        <v>8.2645</v>
      </c>
      <c r="AJ171" s="76">
        <v>11.3636</v>
      </c>
      <c r="AK171" s="76">
        <v>9.434</v>
      </c>
      <c r="AL171" s="76">
        <v>10.3093</v>
      </c>
      <c r="AM171" s="76">
        <v>8.1301</v>
      </c>
      <c r="AN171" s="76">
        <v>7.5758</v>
      </c>
      <c r="AO171" s="95">
        <v>13.88888888888889</v>
      </c>
      <c r="AP171" s="95">
        <v>14.084507042253522</v>
      </c>
      <c r="AQ171" s="95">
        <v>25.641025641025642</v>
      </c>
      <c r="AR171" s="95">
        <v>23.80952380952381</v>
      </c>
      <c r="AS171" s="95"/>
      <c r="AT171" s="95">
        <v>16.949152542372882</v>
      </c>
      <c r="AU171" s="95">
        <v>34.48275862068966</v>
      </c>
      <c r="AV171" s="95"/>
      <c r="AW171" s="95"/>
      <c r="AX171" s="95"/>
      <c r="AY171" s="95"/>
      <c r="AZ171" s="95"/>
      <c r="BA171" s="95"/>
      <c r="BB171" s="30">
        <v>7.936507936507937</v>
      </c>
      <c r="BC171" s="30">
        <v>8.19672131147541</v>
      </c>
      <c r="BD171" s="30">
        <v>8.264462809917354</v>
      </c>
      <c r="BE171" s="30">
        <v>11.11111111111111</v>
      </c>
      <c r="BF171" s="30">
        <v>12.345679012345679</v>
      </c>
      <c r="BG171" s="30">
        <v>14.705882352941176</v>
      </c>
      <c r="BH171" s="30">
        <v>14.705882352941176</v>
      </c>
      <c r="BI171" s="30">
        <v>22.22222222222222</v>
      </c>
      <c r="BJ171" s="30">
        <v>25.641025641025642</v>
      </c>
      <c r="BK171" s="30">
        <v>18.867924528301888</v>
      </c>
      <c r="BL171" s="96"/>
      <c r="BM171" s="30">
        <v>34.48275862068966</v>
      </c>
      <c r="BN171" s="96"/>
      <c r="BO171" s="96"/>
      <c r="BP171" s="96"/>
      <c r="BQ171" s="30">
        <v>12.658227848101266</v>
      </c>
      <c r="BR171" s="96"/>
      <c r="BS171" s="96"/>
      <c r="BT171" s="96"/>
      <c r="BU171" s="30">
        <v>11.11111111111111</v>
      </c>
      <c r="BV171" s="30">
        <v>10.989010989010989</v>
      </c>
      <c r="BW171" s="30">
        <v>11.363636363636363</v>
      </c>
      <c r="BX171" s="30">
        <v>11.627906976744185</v>
      </c>
      <c r="BY171" s="30">
        <v>26.31578947368421</v>
      </c>
      <c r="BZ171" s="30">
        <v>32.25806451612903</v>
      </c>
      <c r="CA171" s="30">
        <v>43.47826086956522</v>
      </c>
      <c r="CB171" s="30">
        <v>55.55555555555556</v>
      </c>
      <c r="CC171" s="30">
        <v>13.157894736842104</v>
      </c>
      <c r="CD171" s="30">
        <v>14.285714285714286</v>
      </c>
      <c r="CE171" s="30">
        <v>16.666666666666668</v>
      </c>
      <c r="CF171" s="30">
        <v>17.54385964912281</v>
      </c>
      <c r="CG171" s="30">
        <v>111.11111111111111</v>
      </c>
      <c r="CH171" s="96"/>
      <c r="CI171" s="96"/>
      <c r="CJ171" s="96"/>
      <c r="CK171" s="31">
        <v>9.174311926605505</v>
      </c>
      <c r="CL171" s="31">
        <v>9.70873786407767</v>
      </c>
      <c r="CM171" s="31">
        <v>10</v>
      </c>
      <c r="CN171" s="31">
        <v>10.638297872340425</v>
      </c>
      <c r="CO171" s="31">
        <v>8.849557522123893</v>
      </c>
      <c r="CP171" s="97">
        <v>8.849557522123893</v>
      </c>
      <c r="CQ171" s="97">
        <v>8.849557522123893</v>
      </c>
      <c r="CR171" s="31">
        <v>9.00900900900901</v>
      </c>
      <c r="CS171" s="97"/>
      <c r="CT171" s="97"/>
      <c r="CU171" s="97"/>
      <c r="CV171" s="97"/>
      <c r="CW171" s="31">
        <v>12.048192771084338</v>
      </c>
      <c r="CX171" s="31">
        <v>16.129032258064516</v>
      </c>
      <c r="CY171" s="31">
        <v>17.24137931034483</v>
      </c>
      <c r="CZ171" s="31">
        <v>28.571428571428573</v>
      </c>
      <c r="DA171" s="31">
        <v>23.8095238095238</v>
      </c>
      <c r="DB171" s="31">
        <v>38.46153846153846</v>
      </c>
      <c r="DC171" s="31">
        <v>47.61904761904762</v>
      </c>
      <c r="DD171" s="31">
        <v>71.42857142857143</v>
      </c>
      <c r="DE171" s="31">
        <v>23.25581395348837</v>
      </c>
      <c r="DF171" s="31">
        <v>47.61904761904762</v>
      </c>
      <c r="DG171" s="31">
        <v>66.66666666666667</v>
      </c>
      <c r="DH171" s="97"/>
      <c r="DI171" s="97">
        <v>111.11111111111111</v>
      </c>
      <c r="DJ171" s="97"/>
      <c r="DK171" s="97"/>
      <c r="DL171" s="97"/>
      <c r="DM171" s="97"/>
      <c r="DN171" s="97"/>
      <c r="DO171" s="97"/>
      <c r="DP171" s="97"/>
      <c r="DQ171" s="100">
        <f t="shared" si="18"/>
        <v>471.4537461013616</v>
      </c>
      <c r="DR171" s="100">
        <f t="shared" si="19"/>
        <v>967.1631929713167</v>
      </c>
      <c r="DS171" s="100">
        <f t="shared" si="20"/>
        <v>1438.6169390726782</v>
      </c>
      <c r="DT171" s="98"/>
    </row>
    <row r="172" spans="1:123" ht="12.75">
      <c r="A172" s="90">
        <v>4</v>
      </c>
      <c r="B172" s="13">
        <v>1</v>
      </c>
      <c r="C172" s="5" t="s">
        <v>404</v>
      </c>
      <c r="D172" s="7" t="s">
        <v>273</v>
      </c>
      <c r="E172" s="8">
        <v>1991</v>
      </c>
      <c r="F172" s="5">
        <v>2</v>
      </c>
      <c r="G172" s="8" t="s">
        <v>59</v>
      </c>
      <c r="H172" s="16" t="s">
        <v>15</v>
      </c>
      <c r="I172" s="5" t="s">
        <v>16</v>
      </c>
      <c r="J172" s="32">
        <v>7.75</v>
      </c>
      <c r="K172" s="32">
        <v>12.195121951219512</v>
      </c>
      <c r="L172" s="32">
        <v>7.575757575757576</v>
      </c>
      <c r="M172" s="32">
        <v>7.633587786259542</v>
      </c>
      <c r="N172" s="32"/>
      <c r="O172" s="32">
        <v>25.641025641025642</v>
      </c>
      <c r="P172" s="32">
        <v>12.820512820512821</v>
      </c>
      <c r="Q172" s="32"/>
      <c r="R172" s="32"/>
      <c r="S172" s="32"/>
      <c r="T172" s="32"/>
      <c r="U172" s="32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102">
        <v>6.993</v>
      </c>
      <c r="AI172" s="102">
        <v>8.2645</v>
      </c>
      <c r="AJ172" s="102">
        <v>11.3636</v>
      </c>
      <c r="AK172" s="102">
        <v>9.434</v>
      </c>
      <c r="AL172" s="102">
        <v>10.3093</v>
      </c>
      <c r="AM172" s="102">
        <v>8.1301</v>
      </c>
      <c r="AN172" s="102">
        <v>7.5758</v>
      </c>
      <c r="AO172" s="34">
        <v>13.88888888888889</v>
      </c>
      <c r="AP172" s="34">
        <v>14.084507042253522</v>
      </c>
      <c r="AQ172" s="34"/>
      <c r="AR172" s="34"/>
      <c r="AS172" s="34"/>
      <c r="AT172" s="34">
        <v>16.949152542372882</v>
      </c>
      <c r="AU172" s="34">
        <v>34.48275862068966</v>
      </c>
      <c r="AV172" s="34"/>
      <c r="AW172" s="34"/>
      <c r="AX172" s="34"/>
      <c r="AY172" s="34"/>
      <c r="AZ172" s="34"/>
      <c r="BA172" s="34"/>
      <c r="BB172" s="47">
        <v>7.936507936507937</v>
      </c>
      <c r="BC172" s="47">
        <v>8.19672131147541</v>
      </c>
      <c r="BD172" s="47">
        <v>8.264462809917354</v>
      </c>
      <c r="BE172" s="47">
        <v>11.11111111111111</v>
      </c>
      <c r="BF172" s="47">
        <v>12.345679012345679</v>
      </c>
      <c r="BG172" s="47">
        <v>14.705882352941176</v>
      </c>
      <c r="BH172" s="47">
        <v>14.705882352941176</v>
      </c>
      <c r="BI172" s="47">
        <v>22.22222222222222</v>
      </c>
      <c r="BJ172" s="47">
        <v>25.641025641025642</v>
      </c>
      <c r="BK172" s="47">
        <v>18.867924528301888</v>
      </c>
      <c r="BL172" s="35"/>
      <c r="BM172" s="47">
        <v>34.48275862068966</v>
      </c>
      <c r="BN172" s="35"/>
      <c r="BO172" s="35"/>
      <c r="BP172" s="47">
        <v>76.92307692307692</v>
      </c>
      <c r="BQ172" s="47">
        <v>12.658227848101266</v>
      </c>
      <c r="BR172" s="47">
        <v>16.39344262295082</v>
      </c>
      <c r="BS172" s="47">
        <v>19.607843137254903</v>
      </c>
      <c r="BT172" s="47">
        <v>21.27659574468085</v>
      </c>
      <c r="BU172" s="47">
        <v>11.11111111111111</v>
      </c>
      <c r="BV172" s="47">
        <v>10.989010989010989</v>
      </c>
      <c r="BW172" s="47">
        <v>11.363636363636363</v>
      </c>
      <c r="BX172" s="47">
        <v>11.627906976744185</v>
      </c>
      <c r="BY172" s="47">
        <v>26.31578947368421</v>
      </c>
      <c r="BZ172" s="47">
        <v>32.25806451612903</v>
      </c>
      <c r="CA172" s="47">
        <v>43.47826086956522</v>
      </c>
      <c r="CB172" s="47">
        <v>55.55555555555556</v>
      </c>
      <c r="CC172" s="47">
        <v>13.157894736842104</v>
      </c>
      <c r="CD172" s="47">
        <v>14.285714285714286</v>
      </c>
      <c r="CE172" s="47">
        <v>16.666666666666668</v>
      </c>
      <c r="CF172" s="47">
        <v>17.54385964912281</v>
      </c>
      <c r="CG172" s="35"/>
      <c r="CH172" s="35"/>
      <c r="CI172" s="35"/>
      <c r="CJ172" s="35"/>
      <c r="CK172" s="48">
        <v>9.174311926605505</v>
      </c>
      <c r="CL172" s="48">
        <v>9.70873786407767</v>
      </c>
      <c r="CM172" s="48">
        <v>10</v>
      </c>
      <c r="CN172" s="48">
        <v>10.638297872340425</v>
      </c>
      <c r="CO172" s="48">
        <v>8.849557522123893</v>
      </c>
      <c r="CP172" s="27">
        <v>8.849557522123893</v>
      </c>
      <c r="CQ172" s="27">
        <v>8.849557522123893</v>
      </c>
      <c r="CR172" s="48">
        <v>9.00900900900901</v>
      </c>
      <c r="CS172" s="48">
        <v>12.987012987012987</v>
      </c>
      <c r="CT172" s="48">
        <v>17.857142857142858</v>
      </c>
      <c r="CU172" s="48">
        <v>19.607843137254903</v>
      </c>
      <c r="CV172" s="48">
        <v>27.027027027027028</v>
      </c>
      <c r="CW172" s="48">
        <v>12.048192771084338</v>
      </c>
      <c r="CX172" s="48">
        <v>16.129032258064516</v>
      </c>
      <c r="CY172" s="48">
        <v>17.24137931034483</v>
      </c>
      <c r="CZ172" s="27"/>
      <c r="DA172" s="48">
        <v>23.80952380952381</v>
      </c>
      <c r="DB172" s="48">
        <v>38.46153846153846</v>
      </c>
      <c r="DC172" s="48">
        <v>47.61904761904762</v>
      </c>
      <c r="DD172" s="48">
        <v>71.42857142857143</v>
      </c>
      <c r="DE172" s="48">
        <v>23.25581395348837</v>
      </c>
      <c r="DF172" s="48">
        <v>47.61904761904762</v>
      </c>
      <c r="DG172" s="27"/>
      <c r="DH172" s="27"/>
      <c r="DI172" s="27">
        <v>111.11111111111111</v>
      </c>
      <c r="DJ172" s="27"/>
      <c r="DK172" s="27"/>
      <c r="DL172" s="27"/>
      <c r="DM172" s="27"/>
      <c r="DN172" s="27"/>
      <c r="DO172" s="27"/>
      <c r="DP172" s="27"/>
      <c r="DQ172" s="101">
        <f t="shared" si="18"/>
        <v>470.4948676915362</v>
      </c>
      <c r="DR172" s="101">
        <f t="shared" si="19"/>
        <v>895.5708941354347</v>
      </c>
      <c r="DS172" s="101">
        <f t="shared" si="20"/>
        <v>1366.0657618269709</v>
      </c>
    </row>
    <row r="173" spans="1:124" ht="12.75">
      <c r="A173" s="90">
        <v>5</v>
      </c>
      <c r="B173" s="13">
        <v>6</v>
      </c>
      <c r="C173" s="5" t="s">
        <v>404</v>
      </c>
      <c r="D173" s="7" t="s">
        <v>113</v>
      </c>
      <c r="E173" s="8">
        <v>1996</v>
      </c>
      <c r="F173" s="5">
        <v>1</v>
      </c>
      <c r="G173" s="8" t="s">
        <v>111</v>
      </c>
      <c r="H173" s="13" t="s">
        <v>112</v>
      </c>
      <c r="I173" s="5" t="s">
        <v>41</v>
      </c>
      <c r="J173" s="32">
        <v>7.75</v>
      </c>
      <c r="K173" s="32">
        <v>12.195121951219512</v>
      </c>
      <c r="L173" s="32">
        <v>7.575757575757576</v>
      </c>
      <c r="M173" s="32">
        <v>7.633587786259542</v>
      </c>
      <c r="N173" s="32">
        <v>33.333333333333336</v>
      </c>
      <c r="O173" s="32">
        <v>25.641025641025642</v>
      </c>
      <c r="P173" s="32">
        <v>12.820512820512821</v>
      </c>
      <c r="Q173" s="32"/>
      <c r="R173" s="32"/>
      <c r="S173" s="32"/>
      <c r="T173" s="32"/>
      <c r="U173" s="32"/>
      <c r="V173" s="33">
        <v>11.764705882352942</v>
      </c>
      <c r="W173" s="103">
        <v>7.5758</v>
      </c>
      <c r="X173" s="103">
        <v>9.0909</v>
      </c>
      <c r="Y173" s="33"/>
      <c r="Z173" s="33">
        <v>58.8235294117647</v>
      </c>
      <c r="AA173" s="33"/>
      <c r="AB173" s="33"/>
      <c r="AC173" s="33"/>
      <c r="AD173" s="33"/>
      <c r="AE173" s="33"/>
      <c r="AF173" s="33"/>
      <c r="AG173" s="33"/>
      <c r="AH173" s="102">
        <v>6.993</v>
      </c>
      <c r="AI173" s="102">
        <v>8.2645</v>
      </c>
      <c r="AJ173" s="102">
        <v>11.3636</v>
      </c>
      <c r="AK173" s="102">
        <v>9.434</v>
      </c>
      <c r="AL173" s="102">
        <v>10.3093</v>
      </c>
      <c r="AM173" s="102">
        <v>8.1301</v>
      </c>
      <c r="AN173" s="102">
        <v>7.5758</v>
      </c>
      <c r="AO173" s="34">
        <v>13.88888888888889</v>
      </c>
      <c r="AP173" s="34">
        <v>14.084507042253522</v>
      </c>
      <c r="AQ173" s="34"/>
      <c r="AR173" s="34">
        <v>23.80952380952381</v>
      </c>
      <c r="AS173" s="34"/>
      <c r="AT173" s="34"/>
      <c r="AU173" s="34">
        <v>34.48275862068966</v>
      </c>
      <c r="AV173" s="34"/>
      <c r="AW173" s="34"/>
      <c r="AX173" s="34"/>
      <c r="AY173" s="34"/>
      <c r="AZ173" s="34"/>
      <c r="BA173" s="34"/>
      <c r="BB173" s="47">
        <v>7.936507936507937</v>
      </c>
      <c r="BC173" s="47">
        <v>8.19672131147541</v>
      </c>
      <c r="BD173" s="47">
        <v>8.264462809917354</v>
      </c>
      <c r="BE173" s="47">
        <v>11.11111111111111</v>
      </c>
      <c r="BF173" s="47">
        <v>12.345679012345679</v>
      </c>
      <c r="BG173" s="47">
        <v>14.705882352941176</v>
      </c>
      <c r="BH173" s="47">
        <v>14.705882352941176</v>
      </c>
      <c r="BI173" s="35"/>
      <c r="BJ173" s="47">
        <v>25.641025641025642</v>
      </c>
      <c r="BK173" s="47">
        <v>18.867924528301888</v>
      </c>
      <c r="BL173" s="35"/>
      <c r="BM173" s="47">
        <v>34.48275862068966</v>
      </c>
      <c r="BN173" s="35"/>
      <c r="BO173" s="35"/>
      <c r="BP173" s="35"/>
      <c r="BQ173" s="47">
        <v>12.658227848101266</v>
      </c>
      <c r="BR173" s="35"/>
      <c r="BS173" s="35"/>
      <c r="BT173" s="35"/>
      <c r="BU173" s="47">
        <v>11.11111111111111</v>
      </c>
      <c r="BV173" s="47">
        <v>10.989010989010989</v>
      </c>
      <c r="BW173" s="47">
        <v>11.363636363636363</v>
      </c>
      <c r="BX173" s="47">
        <v>11.627906976744185</v>
      </c>
      <c r="BY173" s="47">
        <v>26.31578947368421</v>
      </c>
      <c r="BZ173" s="47">
        <v>32.25806451612903</v>
      </c>
      <c r="CA173" s="47">
        <v>43.47826086956522</v>
      </c>
      <c r="CB173" s="47">
        <v>55.55555555555556</v>
      </c>
      <c r="CC173" s="47">
        <v>13.157894736842104</v>
      </c>
      <c r="CD173" s="47">
        <v>14.285714285714286</v>
      </c>
      <c r="CE173" s="47">
        <v>16.666666666666668</v>
      </c>
      <c r="CF173" s="47">
        <v>17.54385964912281</v>
      </c>
      <c r="CG173" s="35"/>
      <c r="CH173" s="35"/>
      <c r="CI173" s="35"/>
      <c r="CJ173" s="35"/>
      <c r="CK173" s="48">
        <v>9.174311926605505</v>
      </c>
      <c r="CL173" s="48">
        <v>9.70873786407767</v>
      </c>
      <c r="CM173" s="48">
        <v>10</v>
      </c>
      <c r="CN173" s="48">
        <v>10.638297872340425</v>
      </c>
      <c r="CO173" s="48">
        <v>8.849557522123893</v>
      </c>
      <c r="CP173" s="27">
        <v>8.849557522123893</v>
      </c>
      <c r="CQ173" s="27">
        <v>8.849557522123893</v>
      </c>
      <c r="CR173" s="48">
        <v>9.00900900900901</v>
      </c>
      <c r="CS173" s="48">
        <v>12.987012987012987</v>
      </c>
      <c r="CT173" s="48">
        <v>17.857142857142858</v>
      </c>
      <c r="CU173" s="48">
        <v>19.607843137254903</v>
      </c>
      <c r="CV173" s="48">
        <v>27.027027027027028</v>
      </c>
      <c r="CW173" s="48">
        <v>12.048192771084338</v>
      </c>
      <c r="CX173" s="48">
        <v>16.129032258064516</v>
      </c>
      <c r="CY173" s="48">
        <v>17.24137931034483</v>
      </c>
      <c r="CZ173" s="48">
        <v>28.571428571428573</v>
      </c>
      <c r="DA173" s="48">
        <v>23.8095238095238</v>
      </c>
      <c r="DB173" s="48">
        <v>38.46153846153846</v>
      </c>
      <c r="DC173" s="48">
        <v>47.61904761904762</v>
      </c>
      <c r="DD173" s="48">
        <v>71.42857142857143</v>
      </c>
      <c r="DE173" s="48">
        <v>23.25581395348837</v>
      </c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101">
        <f t="shared" si="18"/>
        <v>498.7982084408389</v>
      </c>
      <c r="DR173" s="101">
        <f t="shared" si="19"/>
        <v>708.1342824718179</v>
      </c>
      <c r="DS173" s="101">
        <f t="shared" si="20"/>
        <v>1206.9324909126567</v>
      </c>
      <c r="DT173" s="26"/>
    </row>
    <row r="174" spans="1:123" ht="12.75">
      <c r="A174" s="90">
        <v>6</v>
      </c>
      <c r="B174" s="13">
        <v>2</v>
      </c>
      <c r="C174" s="5" t="s">
        <v>404</v>
      </c>
      <c r="D174" s="7" t="s">
        <v>81</v>
      </c>
      <c r="E174" s="8">
        <v>1989</v>
      </c>
      <c r="F174" s="5">
        <v>2</v>
      </c>
      <c r="G174" s="8" t="s">
        <v>82</v>
      </c>
      <c r="H174" s="16" t="s">
        <v>15</v>
      </c>
      <c r="I174" s="5" t="s">
        <v>16</v>
      </c>
      <c r="J174" s="32">
        <v>7.75</v>
      </c>
      <c r="K174" s="32">
        <v>12.195121951219512</v>
      </c>
      <c r="L174" s="32">
        <v>7.575757575757576</v>
      </c>
      <c r="M174" s="32">
        <v>7.633587786259542</v>
      </c>
      <c r="N174" s="32">
        <v>33.333333333333336</v>
      </c>
      <c r="O174" s="32">
        <v>25.641025641025642</v>
      </c>
      <c r="P174" s="32">
        <v>12.820512820512821</v>
      </c>
      <c r="Q174" s="32">
        <v>76.9230769230769</v>
      </c>
      <c r="R174" s="32"/>
      <c r="S174" s="32"/>
      <c r="T174" s="32"/>
      <c r="U174" s="32"/>
      <c r="V174" s="33">
        <v>11.764705882352942</v>
      </c>
      <c r="W174" s="103">
        <v>7.5758</v>
      </c>
      <c r="X174" s="103">
        <v>9.0909</v>
      </c>
      <c r="Y174" s="33">
        <v>33.333333333333336</v>
      </c>
      <c r="Z174" s="33">
        <v>58.8235294117647</v>
      </c>
      <c r="AA174" s="33">
        <v>35.714285714285715</v>
      </c>
      <c r="AB174" s="33"/>
      <c r="AC174" s="33"/>
      <c r="AD174" s="33"/>
      <c r="AE174" s="33"/>
      <c r="AF174" s="33"/>
      <c r="AG174" s="33"/>
      <c r="AH174" s="102">
        <v>6.993</v>
      </c>
      <c r="AI174" s="102">
        <v>8.2645</v>
      </c>
      <c r="AJ174" s="102">
        <v>11.3636</v>
      </c>
      <c r="AK174" s="102">
        <v>9.434</v>
      </c>
      <c r="AL174" s="102">
        <v>10.3093</v>
      </c>
      <c r="AM174" s="102">
        <v>8.1301</v>
      </c>
      <c r="AN174" s="102">
        <v>7.5758</v>
      </c>
      <c r="AO174" s="34">
        <v>13.88888888888889</v>
      </c>
      <c r="AP174" s="34">
        <v>14.084507042253522</v>
      </c>
      <c r="AQ174" s="34">
        <v>25.641025641025642</v>
      </c>
      <c r="AR174" s="34">
        <v>23.80952380952381</v>
      </c>
      <c r="AS174" s="34"/>
      <c r="AT174" s="34">
        <v>16.949152542372882</v>
      </c>
      <c r="AU174" s="34">
        <v>34.48275862068966</v>
      </c>
      <c r="AV174" s="34"/>
      <c r="AW174" s="34"/>
      <c r="AX174" s="34"/>
      <c r="AY174" s="34"/>
      <c r="AZ174" s="34"/>
      <c r="BA174" s="34"/>
      <c r="BB174" s="47">
        <v>7.936507936507937</v>
      </c>
      <c r="BC174" s="47">
        <v>8.19672131147541</v>
      </c>
      <c r="BD174" s="47">
        <v>8.264462809917354</v>
      </c>
      <c r="BE174" s="47">
        <v>11.11111111111111</v>
      </c>
      <c r="BF174" s="47">
        <v>12.345679012345679</v>
      </c>
      <c r="BG174" s="47">
        <v>14.705882352941176</v>
      </c>
      <c r="BH174" s="47">
        <v>14.705882352941176</v>
      </c>
      <c r="BI174" s="47">
        <v>22.22222222222222</v>
      </c>
      <c r="BJ174" s="47">
        <v>25.641025641025642</v>
      </c>
      <c r="BK174" s="47">
        <v>18.867924528301888</v>
      </c>
      <c r="BL174" s="35"/>
      <c r="BM174" s="47">
        <v>34.48275862068966</v>
      </c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48">
        <v>9.174311926605505</v>
      </c>
      <c r="CL174" s="48">
        <v>9.70873786407767</v>
      </c>
      <c r="CM174" s="48">
        <v>10</v>
      </c>
      <c r="CN174" s="48">
        <v>10.638297872340425</v>
      </c>
      <c r="CO174" s="48">
        <v>8.849557522123893</v>
      </c>
      <c r="CP174" s="48">
        <v>8.849557522123893</v>
      </c>
      <c r="CQ174" s="27">
        <v>8.849557522123893</v>
      </c>
      <c r="CR174" s="48">
        <v>9.00900900900901</v>
      </c>
      <c r="CS174" s="48">
        <v>12.987012987012987</v>
      </c>
      <c r="CT174" s="48">
        <v>17.857142857142858</v>
      </c>
      <c r="CU174" s="48">
        <v>19.607843137254903</v>
      </c>
      <c r="CV174" s="48">
        <v>27.027027027027028</v>
      </c>
      <c r="CW174" s="27"/>
      <c r="CX174" s="27"/>
      <c r="CY174" s="27"/>
      <c r="CZ174" s="27"/>
      <c r="DA174" s="48">
        <v>23.80952380952381</v>
      </c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101">
        <f t="shared" si="18"/>
        <v>709.5813048171558</v>
      </c>
      <c r="DR174" s="101">
        <f t="shared" si="19"/>
        <v>176.36757905636586</v>
      </c>
      <c r="DS174" s="101">
        <f t="shared" si="20"/>
        <v>885.9488838735217</v>
      </c>
    </row>
    <row r="175" spans="1:124" ht="12.75">
      <c r="A175" s="90">
        <v>7</v>
      </c>
      <c r="B175" s="13">
        <v>4</v>
      </c>
      <c r="C175" s="5" t="s">
        <v>404</v>
      </c>
      <c r="D175" s="7" t="s">
        <v>52</v>
      </c>
      <c r="E175" s="8">
        <v>1982</v>
      </c>
      <c r="F175" s="8" t="s">
        <v>6</v>
      </c>
      <c r="G175" s="8" t="s">
        <v>59</v>
      </c>
      <c r="H175" s="16" t="s">
        <v>15</v>
      </c>
      <c r="I175" s="5" t="s">
        <v>16</v>
      </c>
      <c r="J175" s="32">
        <v>7.75</v>
      </c>
      <c r="K175" s="32">
        <v>12.195121951219512</v>
      </c>
      <c r="L175" s="32">
        <v>7.575757575757576</v>
      </c>
      <c r="M175" s="32">
        <v>7.633587786259542</v>
      </c>
      <c r="N175" s="42"/>
      <c r="O175" s="32">
        <v>25.641025641025642</v>
      </c>
      <c r="P175" s="32">
        <v>12.820512820512821</v>
      </c>
      <c r="Q175" s="42"/>
      <c r="R175" s="42"/>
      <c r="S175" s="42"/>
      <c r="T175" s="42"/>
      <c r="U175" s="42"/>
      <c r="V175" s="33">
        <v>11.764705882352942</v>
      </c>
      <c r="W175" s="103">
        <v>7.5758</v>
      </c>
      <c r="X175" s="103">
        <v>9.0909</v>
      </c>
      <c r="Y175" s="33"/>
      <c r="Z175" s="33"/>
      <c r="AA175" s="33"/>
      <c r="AB175" s="33"/>
      <c r="AC175" s="33"/>
      <c r="AD175" s="33"/>
      <c r="AE175" s="33"/>
      <c r="AF175" s="33"/>
      <c r="AG175" s="33"/>
      <c r="AH175" s="102">
        <v>6.993</v>
      </c>
      <c r="AI175" s="102">
        <v>8.2645</v>
      </c>
      <c r="AJ175" s="102">
        <v>11.3636</v>
      </c>
      <c r="AK175" s="102">
        <v>9.434</v>
      </c>
      <c r="AL175" s="102">
        <v>10.3093</v>
      </c>
      <c r="AM175" s="102">
        <v>8.1301</v>
      </c>
      <c r="AN175" s="102">
        <v>7.5758</v>
      </c>
      <c r="AO175" s="34">
        <v>13.88888888888889</v>
      </c>
      <c r="AP175" s="34">
        <v>14.084507042253522</v>
      </c>
      <c r="AQ175" s="34"/>
      <c r="AR175" s="34">
        <v>23.80952380952381</v>
      </c>
      <c r="AS175" s="34"/>
      <c r="AT175" s="34">
        <v>16.949152542372882</v>
      </c>
      <c r="AU175" s="34"/>
      <c r="AV175" s="34"/>
      <c r="AW175" s="34"/>
      <c r="AX175" s="34"/>
      <c r="AY175" s="34"/>
      <c r="AZ175" s="34"/>
      <c r="BA175" s="34"/>
      <c r="BB175" s="47">
        <v>7.936507936507937</v>
      </c>
      <c r="BC175" s="47">
        <v>8.19672131147541</v>
      </c>
      <c r="BD175" s="47">
        <v>8.264462809917354</v>
      </c>
      <c r="BE175" s="47">
        <v>11.11111111111111</v>
      </c>
      <c r="BF175" s="47">
        <v>12.345679012345679</v>
      </c>
      <c r="BG175" s="47">
        <v>14.705882352941176</v>
      </c>
      <c r="BH175" s="47">
        <v>14.705882352941176</v>
      </c>
      <c r="BI175" s="47">
        <v>22.22222222222222</v>
      </c>
      <c r="BJ175" s="35"/>
      <c r="BK175" s="47">
        <v>18.867924528301888</v>
      </c>
      <c r="BL175" s="35"/>
      <c r="BM175" s="47">
        <v>34.48275862068966</v>
      </c>
      <c r="BN175" s="35"/>
      <c r="BO175" s="35"/>
      <c r="BP175" s="35"/>
      <c r="BQ175" s="47">
        <v>12.658227848101266</v>
      </c>
      <c r="BR175" s="47">
        <v>16.39344262295082</v>
      </c>
      <c r="BS175" s="47">
        <v>19.607843137254903</v>
      </c>
      <c r="BT175" s="47">
        <v>21.27659574468085</v>
      </c>
      <c r="BU175" s="47">
        <v>11.11111111111111</v>
      </c>
      <c r="BV175" s="47">
        <v>10.989010989010989</v>
      </c>
      <c r="BW175" s="47">
        <v>11.363636363636363</v>
      </c>
      <c r="BX175" s="47">
        <v>11.627906976744185</v>
      </c>
      <c r="BY175" s="47">
        <v>26.31578947368421</v>
      </c>
      <c r="BZ175" s="47">
        <v>32.25806451612903</v>
      </c>
      <c r="CA175" s="47">
        <v>43.47826086956522</v>
      </c>
      <c r="CB175" s="35"/>
      <c r="CC175" s="47">
        <v>13.157894736842104</v>
      </c>
      <c r="CD175" s="47">
        <v>14.285714285714286</v>
      </c>
      <c r="CE175" s="47">
        <v>16.666666666666668</v>
      </c>
      <c r="CF175" s="47">
        <v>17.54385964912281</v>
      </c>
      <c r="CG175" s="35"/>
      <c r="CH175" s="35"/>
      <c r="CI175" s="35"/>
      <c r="CJ175" s="35"/>
      <c r="CK175" s="48">
        <v>9.174311926605505</v>
      </c>
      <c r="CL175" s="48">
        <v>9.70873786407767</v>
      </c>
      <c r="CM175" s="48">
        <v>10</v>
      </c>
      <c r="CN175" s="48">
        <v>10.638297872340425</v>
      </c>
      <c r="CO175" s="48">
        <v>8.849557522123893</v>
      </c>
      <c r="CP175" s="27">
        <v>8.849557522123893</v>
      </c>
      <c r="CQ175" s="27">
        <v>8.849557522123893</v>
      </c>
      <c r="CR175" s="48">
        <v>9.00900900900901</v>
      </c>
      <c r="CS175" s="48">
        <v>12.987012987012987</v>
      </c>
      <c r="CT175" s="48">
        <v>17.857142857142858</v>
      </c>
      <c r="CU175" s="48">
        <v>19.607843137254903</v>
      </c>
      <c r="CV175" s="27"/>
      <c r="CW175" s="48">
        <v>12.048192771084338</v>
      </c>
      <c r="CX175" s="48">
        <v>16.129032258064516</v>
      </c>
      <c r="CY175" s="48">
        <v>17.24137931034483</v>
      </c>
      <c r="CZ175" s="27"/>
      <c r="DA175" s="48">
        <v>23.80952380952381</v>
      </c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36">
        <f t="shared" si="18"/>
        <v>385.6889361986207</v>
      </c>
      <c r="DR175" s="36">
        <f t="shared" si="19"/>
        <v>473.4931813600474</v>
      </c>
      <c r="DS175" s="36">
        <f t="shared" si="20"/>
        <v>859.1821175586681</v>
      </c>
      <c r="DT175" s="26"/>
    </row>
    <row r="176" spans="1:123" ht="12.75">
      <c r="A176" s="90">
        <v>8</v>
      </c>
      <c r="B176" s="13">
        <v>2</v>
      </c>
      <c r="C176" s="5" t="s">
        <v>404</v>
      </c>
      <c r="D176" s="7" t="s">
        <v>44</v>
      </c>
      <c r="E176" s="8">
        <v>1982</v>
      </c>
      <c r="F176" s="8" t="s">
        <v>6</v>
      </c>
      <c r="G176" s="8" t="s">
        <v>7</v>
      </c>
      <c r="H176" s="16" t="s">
        <v>15</v>
      </c>
      <c r="I176" s="5" t="s">
        <v>41</v>
      </c>
      <c r="J176" s="32">
        <v>7.75</v>
      </c>
      <c r="K176" s="32">
        <v>12.195121951219512</v>
      </c>
      <c r="L176" s="32">
        <v>7.575757575757576</v>
      </c>
      <c r="M176" s="32">
        <v>7.633587786259542</v>
      </c>
      <c r="N176" s="32">
        <v>33.333333333333336</v>
      </c>
      <c r="O176" s="32">
        <v>25.641025641025642</v>
      </c>
      <c r="P176" s="32">
        <v>12.820512820512821</v>
      </c>
      <c r="Q176" s="32"/>
      <c r="R176" s="32"/>
      <c r="S176" s="32"/>
      <c r="T176" s="32"/>
      <c r="U176" s="32"/>
      <c r="V176" s="33">
        <v>11.764705882352942</v>
      </c>
      <c r="W176" s="103">
        <v>7.5758</v>
      </c>
      <c r="X176" s="103">
        <v>9.0909</v>
      </c>
      <c r="Y176" s="33"/>
      <c r="Z176" s="33"/>
      <c r="AA176" s="33"/>
      <c r="AB176" s="33"/>
      <c r="AC176" s="33"/>
      <c r="AD176" s="33"/>
      <c r="AE176" s="33"/>
      <c r="AF176" s="33"/>
      <c r="AG176" s="33"/>
      <c r="AH176" s="102">
        <v>6.993</v>
      </c>
      <c r="AI176" s="102">
        <v>8.2645</v>
      </c>
      <c r="AJ176" s="102">
        <v>11.3636</v>
      </c>
      <c r="AK176" s="102">
        <v>9.434</v>
      </c>
      <c r="AL176" s="102">
        <v>10.3093</v>
      </c>
      <c r="AM176" s="102">
        <v>8.1301</v>
      </c>
      <c r="AN176" s="102">
        <v>7.5758</v>
      </c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5">
        <v>7.936507936507937</v>
      </c>
      <c r="BC176" s="35">
        <v>8.19672131147541</v>
      </c>
      <c r="BD176" s="35">
        <v>8.264462809917354</v>
      </c>
      <c r="BE176" s="35">
        <v>11.11111111111111</v>
      </c>
      <c r="BF176" s="35">
        <v>12.345679012345679</v>
      </c>
      <c r="BG176" s="35">
        <v>14.705882352941176</v>
      </c>
      <c r="BH176" s="35">
        <v>14.705882352941176</v>
      </c>
      <c r="BI176" s="35">
        <v>22.22222222222222</v>
      </c>
      <c r="BJ176" s="35"/>
      <c r="BK176" s="35">
        <v>18.867924528301888</v>
      </c>
      <c r="BL176" s="35"/>
      <c r="BM176" s="35"/>
      <c r="BN176" s="35"/>
      <c r="BO176" s="35"/>
      <c r="BP176" s="35"/>
      <c r="BQ176" s="35">
        <v>12.658227848101266</v>
      </c>
      <c r="BR176" s="35">
        <v>16.39344262295082</v>
      </c>
      <c r="BS176" s="35">
        <v>19.607843137254903</v>
      </c>
      <c r="BT176" s="35">
        <v>21.27659574468085</v>
      </c>
      <c r="BU176" s="35">
        <v>11.11111111111111</v>
      </c>
      <c r="BV176" s="35">
        <v>10.989010989010989</v>
      </c>
      <c r="BW176" s="35">
        <v>11.363636363636363</v>
      </c>
      <c r="BX176" s="35">
        <v>11.627906976744185</v>
      </c>
      <c r="BY176" s="35">
        <v>26.31578947368421</v>
      </c>
      <c r="BZ176" s="35">
        <v>32.25806451612903</v>
      </c>
      <c r="CA176" s="35"/>
      <c r="CB176" s="35"/>
      <c r="CC176" s="35">
        <v>13.157894736842104</v>
      </c>
      <c r="CD176" s="35">
        <v>14.285714285714286</v>
      </c>
      <c r="CE176" s="35">
        <v>16.666666666666668</v>
      </c>
      <c r="CF176" s="35">
        <v>17.54385964912281</v>
      </c>
      <c r="CG176" s="35"/>
      <c r="CH176" s="35"/>
      <c r="CI176" s="35"/>
      <c r="CJ176" s="35"/>
      <c r="CK176" s="48">
        <v>9.174311926605505</v>
      </c>
      <c r="CL176" s="48">
        <v>9.70873786407767</v>
      </c>
      <c r="CM176" s="48">
        <v>10</v>
      </c>
      <c r="CN176" s="27">
        <v>10.638297872340425</v>
      </c>
      <c r="CO176" s="48">
        <v>8.849557522123893</v>
      </c>
      <c r="CP176" s="48">
        <v>8.849557522123893</v>
      </c>
      <c r="CQ176" s="27">
        <v>8.849557522123893</v>
      </c>
      <c r="CR176" s="48">
        <v>9.00900900900901</v>
      </c>
      <c r="CS176" s="27">
        <v>12.987012987012987</v>
      </c>
      <c r="CT176" s="27">
        <v>17.857142857142858</v>
      </c>
      <c r="CU176" s="27">
        <v>19.607843137254903</v>
      </c>
      <c r="CV176" s="27">
        <v>27.027027027027028</v>
      </c>
      <c r="CW176" s="48">
        <v>12.048192771084338</v>
      </c>
      <c r="CX176" s="27">
        <v>16.129032258064516</v>
      </c>
      <c r="CY176" s="27">
        <v>17.24137931034483</v>
      </c>
      <c r="CZ176" s="27"/>
      <c r="DA176" s="27">
        <v>23.80952380952381</v>
      </c>
      <c r="DB176" s="27">
        <v>38.46153846153846</v>
      </c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36">
        <f t="shared" si="18"/>
        <v>315.8074386282253</v>
      </c>
      <c r="DR176" s="36">
        <f t="shared" si="19"/>
        <v>495.50348597904764</v>
      </c>
      <c r="DS176" s="36">
        <f t="shared" si="20"/>
        <v>811.3109246072729</v>
      </c>
    </row>
    <row r="177" spans="1:124" ht="12.75">
      <c r="A177" s="90">
        <v>9</v>
      </c>
      <c r="B177" s="13">
        <v>5</v>
      </c>
      <c r="C177" s="5" t="s">
        <v>404</v>
      </c>
      <c r="D177" s="7" t="s">
        <v>167</v>
      </c>
      <c r="E177" s="8">
        <v>1978</v>
      </c>
      <c r="F177" s="5" t="s">
        <v>6</v>
      </c>
      <c r="G177" s="8" t="s">
        <v>8</v>
      </c>
      <c r="H177" s="16" t="s">
        <v>15</v>
      </c>
      <c r="I177" s="5" t="s">
        <v>16</v>
      </c>
      <c r="J177" s="32">
        <v>7.75</v>
      </c>
      <c r="K177" s="32">
        <v>12.195121951219512</v>
      </c>
      <c r="L177" s="32">
        <v>7.575757575757576</v>
      </c>
      <c r="M177" s="32">
        <v>7.633587786259542</v>
      </c>
      <c r="N177" s="32">
        <v>33.333333333333336</v>
      </c>
      <c r="O177" s="32">
        <v>25.641025641025642</v>
      </c>
      <c r="P177" s="32">
        <v>12.820512820512821</v>
      </c>
      <c r="Q177" s="41"/>
      <c r="R177" s="41"/>
      <c r="S177" s="41"/>
      <c r="T177" s="41"/>
      <c r="U177" s="41"/>
      <c r="V177" s="33">
        <v>11.764705882352942</v>
      </c>
      <c r="W177" s="103">
        <v>7.5758</v>
      </c>
      <c r="X177" s="103">
        <v>9.0909</v>
      </c>
      <c r="Y177" s="33"/>
      <c r="Z177" s="33"/>
      <c r="AA177" s="33"/>
      <c r="AB177" s="33"/>
      <c r="AC177" s="33"/>
      <c r="AD177" s="33"/>
      <c r="AE177" s="33"/>
      <c r="AF177" s="33"/>
      <c r="AG177" s="33"/>
      <c r="AH177" s="102">
        <v>6.993</v>
      </c>
      <c r="AI177" s="102">
        <v>8.2645</v>
      </c>
      <c r="AJ177" s="102">
        <v>11.3636</v>
      </c>
      <c r="AK177" s="102">
        <v>9.434</v>
      </c>
      <c r="AL177" s="102">
        <v>10.3093</v>
      </c>
      <c r="AM177" s="102">
        <v>8.1301</v>
      </c>
      <c r="AN177" s="102">
        <v>7.5758</v>
      </c>
      <c r="AO177" s="34">
        <v>13.88888888888889</v>
      </c>
      <c r="AP177" s="34">
        <v>14.084507042253522</v>
      </c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47">
        <v>7.936507936507937</v>
      </c>
      <c r="BC177" s="47">
        <v>8.19672131147541</v>
      </c>
      <c r="BD177" s="47">
        <v>8.264462809917354</v>
      </c>
      <c r="BE177" s="47">
        <v>11.11111111111111</v>
      </c>
      <c r="BF177" s="47">
        <v>12.345679012345679</v>
      </c>
      <c r="BG177" s="47">
        <v>14.705882352941176</v>
      </c>
      <c r="BH177" s="47">
        <v>14.705882352941176</v>
      </c>
      <c r="BI177" s="47">
        <v>22.22222222222222</v>
      </c>
      <c r="BJ177" s="35"/>
      <c r="BK177" s="47">
        <v>18.867924528301888</v>
      </c>
      <c r="BL177" s="35"/>
      <c r="BM177" s="35"/>
      <c r="BN177" s="35"/>
      <c r="BO177" s="35"/>
      <c r="BP177" s="35"/>
      <c r="BQ177" s="47">
        <v>12.658227848101266</v>
      </c>
      <c r="BR177" s="47">
        <v>16.39344262295082</v>
      </c>
      <c r="BS177" s="47">
        <v>19.607843137254903</v>
      </c>
      <c r="BT177" s="47">
        <v>21.27659574468085</v>
      </c>
      <c r="BU177" s="47">
        <v>11.11111111111111</v>
      </c>
      <c r="BV177" s="47">
        <v>10.989010989010989</v>
      </c>
      <c r="BW177" s="47">
        <v>11.363636363636363</v>
      </c>
      <c r="BX177" s="47">
        <v>11.627906976744185</v>
      </c>
      <c r="BY177" s="47">
        <v>26.31578947368421</v>
      </c>
      <c r="BZ177" s="47">
        <v>32.25806451612903</v>
      </c>
      <c r="CA177" s="35"/>
      <c r="CB177" s="35"/>
      <c r="CC177" s="47">
        <v>13.157894736842104</v>
      </c>
      <c r="CD177" s="47">
        <v>14.285714285714286</v>
      </c>
      <c r="CE177" s="47">
        <v>16.666666666666668</v>
      </c>
      <c r="CF177" s="47">
        <v>17.54385964912281</v>
      </c>
      <c r="CG177" s="35"/>
      <c r="CH177" s="35"/>
      <c r="CI177" s="35"/>
      <c r="CJ177" s="35"/>
      <c r="CK177" s="48">
        <v>9.174311926605505</v>
      </c>
      <c r="CL177" s="48">
        <v>9.70873786407767</v>
      </c>
      <c r="CM177" s="48">
        <v>10</v>
      </c>
      <c r="CN177" s="48">
        <v>10.638297872340425</v>
      </c>
      <c r="CO177" s="48">
        <v>8.849557522123893</v>
      </c>
      <c r="CP177" s="27">
        <v>8.849557522123893</v>
      </c>
      <c r="CQ177" s="27">
        <v>8.849557522123893</v>
      </c>
      <c r="CR177" s="48">
        <v>9.00900900900901</v>
      </c>
      <c r="CS177" s="27"/>
      <c r="CT177" s="27"/>
      <c r="CU177" s="27"/>
      <c r="CV177" s="27"/>
      <c r="CW177" s="48">
        <v>12.048192771084338</v>
      </c>
      <c r="CX177" s="48">
        <v>16.129032258064516</v>
      </c>
      <c r="CY177" s="48">
        <v>17.24137931034483</v>
      </c>
      <c r="CZ177" s="48">
        <v>28.571428571428573</v>
      </c>
      <c r="DA177" s="48">
        <v>23.8095238095238</v>
      </c>
      <c r="DB177" s="27"/>
      <c r="DC177" s="27"/>
      <c r="DD177" s="27"/>
      <c r="DE177" s="48">
        <v>23.25581395348837</v>
      </c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36">
        <f t="shared" si="18"/>
        <v>343.7808345593677</v>
      </c>
      <c r="DR177" s="36">
        <f t="shared" si="19"/>
        <v>431.39016403398836</v>
      </c>
      <c r="DS177" s="36">
        <f t="shared" si="20"/>
        <v>775.170998593356</v>
      </c>
      <c r="DT177" s="26"/>
    </row>
    <row r="178" spans="1:123" ht="12.75">
      <c r="A178" s="90">
        <v>10</v>
      </c>
      <c r="B178" s="13">
        <v>1</v>
      </c>
      <c r="C178" s="5" t="s">
        <v>404</v>
      </c>
      <c r="D178" s="7" t="s">
        <v>247</v>
      </c>
      <c r="E178" s="8">
        <v>1997</v>
      </c>
      <c r="F178" s="5">
        <v>2</v>
      </c>
      <c r="G178" s="5" t="s">
        <v>248</v>
      </c>
      <c r="H178" s="13" t="s">
        <v>65</v>
      </c>
      <c r="I178" s="5" t="s">
        <v>41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>
        <v>11.764705882352942</v>
      </c>
      <c r="W178" s="103">
        <v>7.5758</v>
      </c>
      <c r="X178" s="103">
        <v>9.0909</v>
      </c>
      <c r="Y178" s="33">
        <v>33.333333333333336</v>
      </c>
      <c r="Z178" s="33"/>
      <c r="AA178" s="33"/>
      <c r="AB178" s="33"/>
      <c r="AC178" s="33"/>
      <c r="AD178" s="33"/>
      <c r="AE178" s="33"/>
      <c r="AF178" s="33"/>
      <c r="AG178" s="33"/>
      <c r="AH178" s="102">
        <v>6.993</v>
      </c>
      <c r="AI178" s="102">
        <v>8.2645</v>
      </c>
      <c r="AJ178" s="102">
        <v>11.3636</v>
      </c>
      <c r="AK178" s="102">
        <v>9.434</v>
      </c>
      <c r="AL178" s="102">
        <v>10.3093</v>
      </c>
      <c r="AM178" s="102">
        <v>8.1301</v>
      </c>
      <c r="AN178" s="102">
        <v>7.5758</v>
      </c>
      <c r="AO178" s="34">
        <v>13.88888888888889</v>
      </c>
      <c r="AP178" s="34">
        <v>14.084507042253522</v>
      </c>
      <c r="AQ178" s="34"/>
      <c r="AR178" s="34"/>
      <c r="AS178" s="34"/>
      <c r="AT178" s="34">
        <v>16.949152542372882</v>
      </c>
      <c r="AU178" s="34"/>
      <c r="AV178" s="34"/>
      <c r="AW178" s="34"/>
      <c r="AX178" s="34"/>
      <c r="AY178" s="34"/>
      <c r="AZ178" s="34"/>
      <c r="BA178" s="34"/>
      <c r="BB178" s="47">
        <v>7.936507936507937</v>
      </c>
      <c r="BC178" s="47">
        <v>8.19672131147541</v>
      </c>
      <c r="BD178" s="47">
        <v>8.264462809917354</v>
      </c>
      <c r="BE178" s="47">
        <v>11.11111111111111</v>
      </c>
      <c r="BF178" s="47">
        <v>12.345679012345679</v>
      </c>
      <c r="BG178" s="47">
        <v>14.705882352941176</v>
      </c>
      <c r="BH178" s="35"/>
      <c r="BI178" s="47">
        <v>22.22222222222222</v>
      </c>
      <c r="BJ178" s="35"/>
      <c r="BK178" s="47">
        <v>18.867924528301888</v>
      </c>
      <c r="BL178" s="35"/>
      <c r="BM178" s="35"/>
      <c r="BN178" s="35"/>
      <c r="BO178" s="35"/>
      <c r="BP178" s="35"/>
      <c r="BQ178" s="47">
        <v>12.658227848101266</v>
      </c>
      <c r="BR178" s="47">
        <v>16.39344262295082</v>
      </c>
      <c r="BS178" s="47">
        <v>19.607843137254903</v>
      </c>
      <c r="BT178" s="47">
        <v>21.27659574468085</v>
      </c>
      <c r="BU178" s="47">
        <v>11.11111111111111</v>
      </c>
      <c r="BV178" s="47">
        <v>10.989010989010989</v>
      </c>
      <c r="BW178" s="47">
        <v>11.363636363636363</v>
      </c>
      <c r="BX178" s="47">
        <v>11.627906976744185</v>
      </c>
      <c r="BY178" s="47">
        <v>26.31578947368421</v>
      </c>
      <c r="BZ178" s="35"/>
      <c r="CA178" s="35"/>
      <c r="CB178" s="35"/>
      <c r="CC178" s="47">
        <v>13.157894736842104</v>
      </c>
      <c r="CD178" s="47">
        <v>14.285714285714286</v>
      </c>
      <c r="CE178" s="47">
        <v>16.666666666666668</v>
      </c>
      <c r="CF178" s="47">
        <v>17.54385964912281</v>
      </c>
      <c r="CG178" s="35" t="s">
        <v>400</v>
      </c>
      <c r="CH178" s="35"/>
      <c r="CI178" s="35"/>
      <c r="CJ178" s="35"/>
      <c r="CK178" s="48">
        <v>9.174311926605505</v>
      </c>
      <c r="CL178" s="48">
        <v>9.70873786407767</v>
      </c>
      <c r="CM178" s="48">
        <v>10</v>
      </c>
      <c r="CN178" s="48">
        <v>10.638297872340425</v>
      </c>
      <c r="CO178" s="48">
        <v>8.849557522123893</v>
      </c>
      <c r="CP178" s="27">
        <v>8.849557522123893</v>
      </c>
      <c r="CQ178" s="27">
        <v>8.849557522123893</v>
      </c>
      <c r="CR178" s="48">
        <v>9.00900900900901</v>
      </c>
      <c r="CS178" s="48">
        <v>12.987012987012987</v>
      </c>
      <c r="CT178" s="48">
        <v>17.857142857142858</v>
      </c>
      <c r="CU178" s="48">
        <v>19.607843137254903</v>
      </c>
      <c r="CV178" s="48">
        <v>27.027027027027028</v>
      </c>
      <c r="CW178" s="48">
        <v>12.048192771084338</v>
      </c>
      <c r="CX178" s="48">
        <v>16.129032258064516</v>
      </c>
      <c r="CY178" s="48">
        <v>17.24137931034483</v>
      </c>
      <c r="CZ178" s="48">
        <v>28.571428571428573</v>
      </c>
      <c r="DA178" s="48">
        <v>23.80952380952381</v>
      </c>
      <c r="DB178" s="27"/>
      <c r="DC178" s="27"/>
      <c r="DD178" s="27"/>
      <c r="DE178" s="48">
        <v>23.25581395348837</v>
      </c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36">
        <f t="shared" si="18"/>
        <v>272.40809897402437</v>
      </c>
      <c r="DR178" s="36">
        <f t="shared" si="19"/>
        <v>476.61112552629703</v>
      </c>
      <c r="DS178" s="36">
        <f t="shared" si="20"/>
        <v>749.0192245003213</v>
      </c>
    </row>
    <row r="179" spans="1:124" ht="12.75">
      <c r="A179" s="90">
        <v>11</v>
      </c>
      <c r="B179" s="13">
        <v>4</v>
      </c>
      <c r="C179" s="5" t="s">
        <v>404</v>
      </c>
      <c r="D179" s="52" t="s">
        <v>250</v>
      </c>
      <c r="E179" s="50">
        <v>1987</v>
      </c>
      <c r="F179" s="51" t="s">
        <v>6</v>
      </c>
      <c r="G179" s="50" t="s">
        <v>59</v>
      </c>
      <c r="H179" s="16" t="s">
        <v>15</v>
      </c>
      <c r="I179" s="5" t="s">
        <v>16</v>
      </c>
      <c r="J179" s="32">
        <v>7.75</v>
      </c>
      <c r="K179" s="32">
        <v>12.195121951219512</v>
      </c>
      <c r="L179" s="32">
        <v>7.575757575757576</v>
      </c>
      <c r="M179" s="32">
        <v>7.633587786259542</v>
      </c>
      <c r="N179" s="42"/>
      <c r="O179" s="42"/>
      <c r="P179" s="32">
        <v>12.820512820512821</v>
      </c>
      <c r="Q179" s="42"/>
      <c r="R179" s="42"/>
      <c r="S179" s="42"/>
      <c r="T179" s="42"/>
      <c r="U179" s="42"/>
      <c r="V179" s="33">
        <v>11.764705882352942</v>
      </c>
      <c r="W179" s="103">
        <v>7.5758</v>
      </c>
      <c r="X179" s="103">
        <v>9.0909</v>
      </c>
      <c r="Y179" s="33"/>
      <c r="Z179" s="33"/>
      <c r="AA179" s="33"/>
      <c r="AB179" s="33"/>
      <c r="AC179" s="33"/>
      <c r="AD179" s="33"/>
      <c r="AE179" s="33"/>
      <c r="AF179" s="33"/>
      <c r="AG179" s="33"/>
      <c r="AH179" s="102">
        <v>6.993</v>
      </c>
      <c r="AI179" s="102">
        <v>8.2645</v>
      </c>
      <c r="AJ179" s="102">
        <v>11.3636</v>
      </c>
      <c r="AK179" s="102">
        <v>9.434</v>
      </c>
      <c r="AL179" s="102">
        <v>10.3093</v>
      </c>
      <c r="AM179" s="102">
        <v>8.1301</v>
      </c>
      <c r="AN179" s="102">
        <v>7.5758</v>
      </c>
      <c r="AO179" s="34">
        <v>13.88888888888889</v>
      </c>
      <c r="AP179" s="34">
        <v>14.084507042253522</v>
      </c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47">
        <v>7.936507936507937</v>
      </c>
      <c r="BC179" s="47">
        <v>8.19672131147541</v>
      </c>
      <c r="BD179" s="47">
        <v>8.264462809917354</v>
      </c>
      <c r="BE179" s="47">
        <v>11.11111111111111</v>
      </c>
      <c r="BF179" s="47">
        <v>12.345679012345679</v>
      </c>
      <c r="BG179" s="47">
        <v>14.705882352941176</v>
      </c>
      <c r="BH179" s="35"/>
      <c r="BI179" s="47">
        <v>22.22222222222222</v>
      </c>
      <c r="BJ179" s="35"/>
      <c r="BK179" s="47">
        <v>18.867924528301888</v>
      </c>
      <c r="BL179" s="35"/>
      <c r="BM179" s="35"/>
      <c r="BN179" s="35"/>
      <c r="BO179" s="35"/>
      <c r="BP179" s="35"/>
      <c r="BQ179" s="35"/>
      <c r="BR179" s="47">
        <v>16.39344262295082</v>
      </c>
      <c r="BS179" s="47">
        <v>19.607843137254903</v>
      </c>
      <c r="BT179" s="35"/>
      <c r="BU179" s="35"/>
      <c r="BV179" s="47">
        <v>10.989010989010989</v>
      </c>
      <c r="BW179" s="47">
        <v>11.363636363636363</v>
      </c>
      <c r="BX179" s="47">
        <v>11.627906976744185</v>
      </c>
      <c r="BY179" s="47">
        <v>26.31578947368421</v>
      </c>
      <c r="BZ179" s="47">
        <v>32.25806451612903</v>
      </c>
      <c r="CA179" s="47">
        <v>43.47826086956522</v>
      </c>
      <c r="CB179" s="35"/>
      <c r="CC179" s="35"/>
      <c r="CD179" s="47">
        <v>14.285714285714286</v>
      </c>
      <c r="CE179" s="47">
        <v>16.666666666666668</v>
      </c>
      <c r="CF179" s="35"/>
      <c r="CG179" s="35"/>
      <c r="CH179" s="35"/>
      <c r="CI179" s="35"/>
      <c r="CJ179" s="35"/>
      <c r="CK179" s="48">
        <v>9.174311926605505</v>
      </c>
      <c r="CL179" s="48">
        <v>9.70873786407767</v>
      </c>
      <c r="CM179" s="48">
        <v>10</v>
      </c>
      <c r="CN179" s="48">
        <v>10.638297872340425</v>
      </c>
      <c r="CO179" s="48">
        <v>8.849557522123893</v>
      </c>
      <c r="CP179" s="27">
        <v>8.849557522123893</v>
      </c>
      <c r="CQ179" s="27">
        <v>8.849557522123893</v>
      </c>
      <c r="CR179" s="48">
        <v>9.00900900900901</v>
      </c>
      <c r="CS179" s="48">
        <v>12.987012987012987</v>
      </c>
      <c r="CT179" s="48">
        <v>17.857142857142858</v>
      </c>
      <c r="CU179" s="48">
        <v>19.607843137254903</v>
      </c>
      <c r="CV179" s="48">
        <v>27.027027027027028</v>
      </c>
      <c r="CW179" s="48">
        <v>12.048192771084338</v>
      </c>
      <c r="CX179" s="48">
        <v>16.129032258064516</v>
      </c>
      <c r="CY179" s="48">
        <v>17.24137931034483</v>
      </c>
      <c r="CZ179" s="48">
        <v>28.571428571428573</v>
      </c>
      <c r="DA179" s="48">
        <v>23.8095238095238</v>
      </c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36">
        <f t="shared" si="18"/>
        <v>270.1005932320676</v>
      </c>
      <c r="DR179" s="36">
        <f t="shared" si="19"/>
        <v>453.34394786864476</v>
      </c>
      <c r="DS179" s="36">
        <f t="shared" si="20"/>
        <v>723.4445411007123</v>
      </c>
      <c r="DT179" s="26"/>
    </row>
    <row r="180" spans="1:124" ht="12.75">
      <c r="A180" s="90">
        <v>12</v>
      </c>
      <c r="B180" s="13">
        <v>4</v>
      </c>
      <c r="C180" s="5" t="s">
        <v>404</v>
      </c>
      <c r="D180" s="7" t="s">
        <v>62</v>
      </c>
      <c r="E180" s="8">
        <v>1984</v>
      </c>
      <c r="F180" s="50" t="s">
        <v>6</v>
      </c>
      <c r="G180" s="8" t="s">
        <v>8</v>
      </c>
      <c r="H180" s="16" t="s">
        <v>15</v>
      </c>
      <c r="I180" s="5" t="s">
        <v>16</v>
      </c>
      <c r="J180" s="32">
        <v>7.75</v>
      </c>
      <c r="K180" s="32">
        <v>12.195121951219512</v>
      </c>
      <c r="L180" s="32">
        <v>7.575757575757576</v>
      </c>
      <c r="M180" s="32">
        <v>7.633587786259542</v>
      </c>
      <c r="N180" s="32">
        <v>33.333333333333336</v>
      </c>
      <c r="O180" s="32">
        <v>25.641025641025642</v>
      </c>
      <c r="P180" s="32">
        <v>12.820512820512821</v>
      </c>
      <c r="Q180" s="32">
        <v>76.9230769230769</v>
      </c>
      <c r="R180" s="42"/>
      <c r="S180" s="42"/>
      <c r="T180" s="42"/>
      <c r="U180" s="42"/>
      <c r="V180" s="33">
        <v>11.764705882352942</v>
      </c>
      <c r="W180" s="103">
        <v>7.5758</v>
      </c>
      <c r="X180" s="103">
        <v>9.0909</v>
      </c>
      <c r="Y180" s="33">
        <v>33.333333333333336</v>
      </c>
      <c r="Z180" s="33">
        <v>58.8235294117647</v>
      </c>
      <c r="AA180" s="33">
        <v>35.714285714285715</v>
      </c>
      <c r="AB180" s="33"/>
      <c r="AC180" s="33"/>
      <c r="AD180" s="33"/>
      <c r="AE180" s="33"/>
      <c r="AF180" s="33"/>
      <c r="AG180" s="33"/>
      <c r="AH180" s="102">
        <v>6.993</v>
      </c>
      <c r="AI180" s="102">
        <v>8.2645</v>
      </c>
      <c r="AJ180" s="102">
        <v>11.3636</v>
      </c>
      <c r="AK180" s="102">
        <v>9.434</v>
      </c>
      <c r="AL180" s="102">
        <v>10.3093</v>
      </c>
      <c r="AM180" s="102">
        <v>8.1301</v>
      </c>
      <c r="AN180" s="102">
        <v>7.5758</v>
      </c>
      <c r="AO180" s="34">
        <v>13.88888888888889</v>
      </c>
      <c r="AP180" s="34">
        <v>14.084507042253522</v>
      </c>
      <c r="AQ180" s="34">
        <v>25.641025641025642</v>
      </c>
      <c r="AR180" s="34">
        <v>23.80952380952381</v>
      </c>
      <c r="AS180" s="34"/>
      <c r="AT180" s="34">
        <v>16.949152542372882</v>
      </c>
      <c r="AU180" s="34">
        <v>34.48275862068966</v>
      </c>
      <c r="AV180" s="34"/>
      <c r="AW180" s="34"/>
      <c r="AX180" s="34"/>
      <c r="AY180" s="34"/>
      <c r="AZ180" s="34"/>
      <c r="BA180" s="34"/>
      <c r="BB180" s="47">
        <v>7.936507936507937</v>
      </c>
      <c r="BC180" s="47">
        <v>8.19672131147541</v>
      </c>
      <c r="BD180" s="47">
        <v>8.264462809917354</v>
      </c>
      <c r="BE180" s="47">
        <v>11.11111111111111</v>
      </c>
      <c r="BF180" s="47">
        <v>12.345679012345679</v>
      </c>
      <c r="BG180" s="47">
        <v>14.705882352941176</v>
      </c>
      <c r="BH180" s="47">
        <v>14.705882352941176</v>
      </c>
      <c r="BI180" s="47">
        <v>22.22222222222222</v>
      </c>
      <c r="BJ180" s="47">
        <v>25.641025641025642</v>
      </c>
      <c r="BK180" s="47">
        <v>18.867924528301888</v>
      </c>
      <c r="BL180" s="35"/>
      <c r="BM180" s="47">
        <v>34.48275862068966</v>
      </c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36">
        <f t="shared" si="18"/>
        <v>709.5813048171558</v>
      </c>
      <c r="DR180" s="36">
        <f t="shared" si="19"/>
        <v>0</v>
      </c>
      <c r="DS180" s="36">
        <f t="shared" si="20"/>
        <v>709.5813048171558</v>
      </c>
      <c r="DT180" s="26"/>
    </row>
    <row r="181" spans="1:124" ht="12.75">
      <c r="A181" s="90">
        <v>13</v>
      </c>
      <c r="B181" s="13">
        <v>6</v>
      </c>
      <c r="C181" s="5" t="s">
        <v>404</v>
      </c>
      <c r="D181" s="7" t="s">
        <v>57</v>
      </c>
      <c r="E181" s="8">
        <v>1986</v>
      </c>
      <c r="F181" s="8" t="s">
        <v>6</v>
      </c>
      <c r="G181" s="8" t="s">
        <v>8</v>
      </c>
      <c r="H181" s="16" t="s">
        <v>15</v>
      </c>
      <c r="I181" s="5" t="s">
        <v>16</v>
      </c>
      <c r="J181" s="32">
        <v>7.75</v>
      </c>
      <c r="K181" s="32">
        <v>12.195121951219512</v>
      </c>
      <c r="L181" s="32">
        <v>7.575757575757576</v>
      </c>
      <c r="M181" s="32">
        <v>7.633587786259542</v>
      </c>
      <c r="N181" s="32"/>
      <c r="O181" s="32">
        <v>25.641025641025642</v>
      </c>
      <c r="P181" s="32">
        <v>12.820512820512821</v>
      </c>
      <c r="Q181" s="32"/>
      <c r="R181" s="32"/>
      <c r="S181" s="32"/>
      <c r="T181" s="32"/>
      <c r="U181" s="32"/>
      <c r="V181" s="33">
        <v>11.764705882352942</v>
      </c>
      <c r="W181" s="103">
        <v>7.5758</v>
      </c>
      <c r="X181" s="103">
        <v>9.0909</v>
      </c>
      <c r="Y181" s="33"/>
      <c r="Z181" s="33"/>
      <c r="AA181" s="33"/>
      <c r="AB181" s="33"/>
      <c r="AC181" s="33"/>
      <c r="AD181" s="33"/>
      <c r="AE181" s="33"/>
      <c r="AF181" s="33"/>
      <c r="AG181" s="33"/>
      <c r="AH181" s="102">
        <v>6.993</v>
      </c>
      <c r="AI181" s="102">
        <v>8.2645</v>
      </c>
      <c r="AJ181" s="102">
        <v>11.3636</v>
      </c>
      <c r="AK181" s="102">
        <v>9.434</v>
      </c>
      <c r="AL181" s="102">
        <v>10.3093</v>
      </c>
      <c r="AM181" s="102">
        <v>8.1301</v>
      </c>
      <c r="AN181" s="102">
        <v>7.5758</v>
      </c>
      <c r="AO181" s="34">
        <v>13.88888888888889</v>
      </c>
      <c r="AP181" s="34">
        <v>14.084507042253522</v>
      </c>
      <c r="AQ181" s="34"/>
      <c r="AR181" s="34">
        <v>23.80952380952381</v>
      </c>
      <c r="AS181" s="34"/>
      <c r="AT181" s="34">
        <v>16.949152542372882</v>
      </c>
      <c r="AU181" s="34"/>
      <c r="AV181" s="34"/>
      <c r="AW181" s="34"/>
      <c r="AX181" s="34"/>
      <c r="AY181" s="34"/>
      <c r="AZ181" s="34"/>
      <c r="BA181" s="34"/>
      <c r="BB181" s="47">
        <v>7.936507936507937</v>
      </c>
      <c r="BC181" s="47">
        <v>8.19672131147541</v>
      </c>
      <c r="BD181" s="47">
        <v>8.264462809917354</v>
      </c>
      <c r="BE181" s="47">
        <v>11.11111111111111</v>
      </c>
      <c r="BF181" s="47">
        <v>12.345679012345679</v>
      </c>
      <c r="BG181" s="47">
        <v>14.705882352941176</v>
      </c>
      <c r="BH181" s="47">
        <v>14.705882352941176</v>
      </c>
      <c r="BI181" s="47">
        <v>22.22222222222222</v>
      </c>
      <c r="BJ181" s="47">
        <v>25.641025641025642</v>
      </c>
      <c r="BK181" s="47">
        <v>18.867924528301888</v>
      </c>
      <c r="BL181" s="35"/>
      <c r="BM181" s="35"/>
      <c r="BN181" s="35"/>
      <c r="BO181" s="35"/>
      <c r="BP181" s="35"/>
      <c r="BQ181" s="47">
        <v>12.658227848101266</v>
      </c>
      <c r="BR181" s="35"/>
      <c r="BS181" s="35"/>
      <c r="BT181" s="35"/>
      <c r="BU181" s="47">
        <v>11.11111111111111</v>
      </c>
      <c r="BV181" s="47">
        <v>10.989010989010989</v>
      </c>
      <c r="BW181" s="47">
        <v>11.363636363636363</v>
      </c>
      <c r="BX181" s="47">
        <v>11.627906976744185</v>
      </c>
      <c r="BY181" s="35"/>
      <c r="BZ181" s="35"/>
      <c r="CA181" s="35"/>
      <c r="CB181" s="35"/>
      <c r="CC181" s="47">
        <v>13.157894736842104</v>
      </c>
      <c r="CD181" s="47">
        <v>14.285714285714286</v>
      </c>
      <c r="CE181" s="47">
        <v>16.666666666666668</v>
      </c>
      <c r="CF181" s="47">
        <v>17.54385964912281</v>
      </c>
      <c r="CG181" s="35"/>
      <c r="CH181" s="35"/>
      <c r="CI181" s="35"/>
      <c r="CJ181" s="35"/>
      <c r="CK181" s="48">
        <v>9.174311926605505</v>
      </c>
      <c r="CL181" s="48">
        <v>9.70873786407767</v>
      </c>
      <c r="CM181" s="48">
        <v>10</v>
      </c>
      <c r="CN181" s="48">
        <v>10.638297872340425</v>
      </c>
      <c r="CO181" s="48">
        <v>8.849557522123893</v>
      </c>
      <c r="CP181" s="27">
        <v>8.849557522123893</v>
      </c>
      <c r="CQ181" s="27">
        <v>8.849557522123893</v>
      </c>
      <c r="CR181" s="48">
        <v>9.00900900900901</v>
      </c>
      <c r="CS181" s="48">
        <v>12.987012987012987</v>
      </c>
      <c r="CT181" s="48">
        <v>17.857142857142858</v>
      </c>
      <c r="CU181" s="48">
        <v>19.607843137254903</v>
      </c>
      <c r="CV181" s="48">
        <v>27.027027027027028</v>
      </c>
      <c r="CW181" s="48">
        <v>12.048192771084338</v>
      </c>
      <c r="CX181" s="48">
        <v>16.129032258064516</v>
      </c>
      <c r="CY181" s="48">
        <v>17.24137931034483</v>
      </c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36">
        <f t="shared" si="18"/>
        <v>376.8472032189567</v>
      </c>
      <c r="DR181" s="36">
        <f t="shared" si="19"/>
        <v>317.38068821328557</v>
      </c>
      <c r="DS181" s="36">
        <f t="shared" si="20"/>
        <v>694.2278914322422</v>
      </c>
      <c r="DT181" s="26"/>
    </row>
    <row r="182" spans="1:124" ht="12.75">
      <c r="A182" s="90">
        <v>14</v>
      </c>
      <c r="B182" s="13">
        <v>4</v>
      </c>
      <c r="C182" s="5" t="s">
        <v>404</v>
      </c>
      <c r="D182" s="7" t="s">
        <v>9</v>
      </c>
      <c r="E182" s="5">
        <v>1979</v>
      </c>
      <c r="F182" s="5">
        <v>2</v>
      </c>
      <c r="G182" s="8" t="s">
        <v>7</v>
      </c>
      <c r="H182" s="16" t="s">
        <v>15</v>
      </c>
      <c r="I182" s="5" t="s">
        <v>41</v>
      </c>
      <c r="J182" s="37">
        <v>7.75</v>
      </c>
      <c r="K182" s="32">
        <v>12.195121951219512</v>
      </c>
      <c r="L182" s="32">
        <v>7.575757575757576</v>
      </c>
      <c r="M182" s="32">
        <v>7.633587786259542</v>
      </c>
      <c r="N182" s="42"/>
      <c r="O182" s="32">
        <v>25.641025641025642</v>
      </c>
      <c r="P182" s="32">
        <v>12.820512820512821</v>
      </c>
      <c r="Q182" s="32">
        <v>76.9230769230769</v>
      </c>
      <c r="R182" s="42"/>
      <c r="S182" s="42"/>
      <c r="T182" s="42"/>
      <c r="U182" s="42"/>
      <c r="V182" s="33">
        <v>11.764705882352942</v>
      </c>
      <c r="W182" s="103">
        <v>7.5758</v>
      </c>
      <c r="X182" s="103">
        <v>9.0909</v>
      </c>
      <c r="Y182" s="33"/>
      <c r="Z182" s="33">
        <v>58.8235294117647</v>
      </c>
      <c r="AA182" s="33">
        <v>35.714285714285715</v>
      </c>
      <c r="AB182" s="33"/>
      <c r="AC182" s="33"/>
      <c r="AD182" s="33"/>
      <c r="AE182" s="33"/>
      <c r="AF182" s="33"/>
      <c r="AG182" s="33"/>
      <c r="AH182" s="102">
        <v>6.993</v>
      </c>
      <c r="AI182" s="102">
        <v>8.2645</v>
      </c>
      <c r="AJ182" s="102">
        <v>11.3636</v>
      </c>
      <c r="AK182" s="102">
        <v>9.434</v>
      </c>
      <c r="AL182" s="102">
        <v>10.3093</v>
      </c>
      <c r="AM182" s="102">
        <v>8.1301</v>
      </c>
      <c r="AN182" s="102">
        <v>7.5758</v>
      </c>
      <c r="AO182" s="34">
        <v>13.88888888888889</v>
      </c>
      <c r="AP182" s="34">
        <v>14.084507042253522</v>
      </c>
      <c r="AQ182" s="34">
        <v>25.641025641025642</v>
      </c>
      <c r="AR182" s="34">
        <v>23.80952380952381</v>
      </c>
      <c r="AS182" s="34"/>
      <c r="AT182" s="34">
        <v>16.949152542372882</v>
      </c>
      <c r="AU182" s="34"/>
      <c r="AV182" s="34"/>
      <c r="AW182" s="34"/>
      <c r="AX182" s="34"/>
      <c r="AY182" s="34"/>
      <c r="AZ182" s="34"/>
      <c r="BA182" s="34"/>
      <c r="BB182" s="47">
        <v>7.936507936507937</v>
      </c>
      <c r="BC182" s="47">
        <v>8.19672131147541</v>
      </c>
      <c r="BD182" s="47">
        <v>8.264462809917354</v>
      </c>
      <c r="BE182" s="47">
        <v>11.11111111111111</v>
      </c>
      <c r="BF182" s="47">
        <v>12.345679012345679</v>
      </c>
      <c r="BG182" s="47">
        <v>14.705882352941176</v>
      </c>
      <c r="BH182" s="47">
        <v>14.705882352941176</v>
      </c>
      <c r="BI182" s="47">
        <v>22.22222222222222</v>
      </c>
      <c r="BJ182" s="35"/>
      <c r="BK182" s="47">
        <v>18.867924528301888</v>
      </c>
      <c r="BL182" s="35"/>
      <c r="BM182" s="35"/>
      <c r="BN182" s="35"/>
      <c r="BO182" s="35"/>
      <c r="BP182" s="35"/>
      <c r="BQ182" s="47">
        <v>12.658227848101266</v>
      </c>
      <c r="BR182" s="35"/>
      <c r="BS182" s="35"/>
      <c r="BT182" s="35"/>
      <c r="BU182" s="47">
        <v>11.11111111111111</v>
      </c>
      <c r="BV182" s="47">
        <v>10.989010989010989</v>
      </c>
      <c r="BW182" s="47">
        <v>11.363636363636363</v>
      </c>
      <c r="BX182" s="47">
        <v>11.627906976744185</v>
      </c>
      <c r="BY182" s="35"/>
      <c r="BZ182" s="35"/>
      <c r="CA182" s="35"/>
      <c r="CB182" s="35"/>
      <c r="CC182" s="47">
        <v>13.157894736842104</v>
      </c>
      <c r="CD182" s="47">
        <v>14.285714285714286</v>
      </c>
      <c r="CE182" s="47">
        <v>16.666666666666668</v>
      </c>
      <c r="CF182" s="47">
        <v>17.54385964912281</v>
      </c>
      <c r="CG182" s="35"/>
      <c r="CH182" s="35"/>
      <c r="CI182" s="35"/>
      <c r="CJ182" s="35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36">
        <f t="shared" si="18"/>
        <v>548.308095268084</v>
      </c>
      <c r="DR182" s="36">
        <f t="shared" si="19"/>
        <v>119.4040286269498</v>
      </c>
      <c r="DS182" s="36">
        <f t="shared" si="20"/>
        <v>667.7121238950338</v>
      </c>
      <c r="DT182" s="26"/>
    </row>
    <row r="183" spans="1:124" ht="12.75">
      <c r="A183" s="90">
        <v>15</v>
      </c>
      <c r="B183" s="13">
        <v>4</v>
      </c>
      <c r="C183" s="5" t="s">
        <v>404</v>
      </c>
      <c r="D183" s="7" t="s">
        <v>207</v>
      </c>
      <c r="E183" s="8">
        <v>1968</v>
      </c>
      <c r="F183" s="5" t="s">
        <v>6</v>
      </c>
      <c r="G183" s="8" t="s">
        <v>7</v>
      </c>
      <c r="H183" s="13" t="s">
        <v>56</v>
      </c>
      <c r="I183" s="8" t="s">
        <v>41</v>
      </c>
      <c r="J183" s="32">
        <v>7.75</v>
      </c>
      <c r="K183" s="32">
        <v>12.195121951219512</v>
      </c>
      <c r="L183" s="32">
        <v>7.575757575757576</v>
      </c>
      <c r="M183" s="32">
        <v>7.633587786259542</v>
      </c>
      <c r="N183" s="42"/>
      <c r="O183" s="42"/>
      <c r="P183" s="32">
        <v>12.820512820512821</v>
      </c>
      <c r="Q183" s="42"/>
      <c r="R183" s="42"/>
      <c r="S183" s="42"/>
      <c r="T183" s="42"/>
      <c r="U183" s="42"/>
      <c r="V183" s="33"/>
      <c r="W183" s="103">
        <v>7.5758</v>
      </c>
      <c r="X183" s="103">
        <v>9.0909</v>
      </c>
      <c r="Y183" s="33"/>
      <c r="Z183" s="33"/>
      <c r="AA183" s="33"/>
      <c r="AB183" s="33"/>
      <c r="AC183" s="33"/>
      <c r="AD183" s="33"/>
      <c r="AE183" s="33"/>
      <c r="AF183" s="33"/>
      <c r="AG183" s="33"/>
      <c r="AH183" s="102">
        <v>6.993</v>
      </c>
      <c r="AI183" s="102">
        <v>8.2645</v>
      </c>
      <c r="AJ183" s="102">
        <v>11.3636</v>
      </c>
      <c r="AK183" s="102">
        <v>9.434</v>
      </c>
      <c r="AL183" s="102">
        <v>10.3093</v>
      </c>
      <c r="AM183" s="102">
        <v>8.1301</v>
      </c>
      <c r="AN183" s="102">
        <v>7.5758</v>
      </c>
      <c r="AO183" s="34"/>
      <c r="AP183" s="34">
        <v>14.084507042253522</v>
      </c>
      <c r="AQ183" s="34"/>
      <c r="AR183" s="34"/>
      <c r="AS183" s="34"/>
      <c r="AT183" s="34">
        <v>16.949152542372882</v>
      </c>
      <c r="AU183" s="34"/>
      <c r="AV183" s="34"/>
      <c r="AW183" s="34"/>
      <c r="AX183" s="34"/>
      <c r="AY183" s="34"/>
      <c r="AZ183" s="34"/>
      <c r="BA183" s="34"/>
      <c r="BB183" s="47">
        <v>7.936507936507937</v>
      </c>
      <c r="BC183" s="47">
        <v>8.19672131147541</v>
      </c>
      <c r="BD183" s="47">
        <v>8.264462809917354</v>
      </c>
      <c r="BE183" s="47">
        <v>11.11111111111111</v>
      </c>
      <c r="BF183" s="47">
        <v>12.345679012345679</v>
      </c>
      <c r="BG183" s="47">
        <v>14.705882352941176</v>
      </c>
      <c r="BH183" s="47">
        <v>14.705882352941176</v>
      </c>
      <c r="BI183" s="47">
        <v>22.22222222222222</v>
      </c>
      <c r="BJ183" s="35"/>
      <c r="BK183" s="35"/>
      <c r="BL183" s="35"/>
      <c r="BM183" s="35"/>
      <c r="BN183" s="35"/>
      <c r="BO183" s="35"/>
      <c r="BP183" s="35"/>
      <c r="BQ183" s="47">
        <v>12.658227848101266</v>
      </c>
      <c r="BR183" s="35"/>
      <c r="BS183" s="35"/>
      <c r="BT183" s="35"/>
      <c r="BU183" s="47">
        <v>11.11111111111111</v>
      </c>
      <c r="BV183" s="47">
        <v>10.989010989010989</v>
      </c>
      <c r="BW183" s="47">
        <v>11.363636363636363</v>
      </c>
      <c r="BX183" s="47">
        <v>11.627906976744185</v>
      </c>
      <c r="BY183" s="47">
        <v>26.31578947368421</v>
      </c>
      <c r="BZ183" s="47">
        <v>32.25806451612903</v>
      </c>
      <c r="CA183" s="35"/>
      <c r="CB183" s="35"/>
      <c r="CC183" s="47">
        <v>13.157894736842104</v>
      </c>
      <c r="CD183" s="47">
        <v>14.285714285714286</v>
      </c>
      <c r="CE183" s="47">
        <v>16.666666666666668</v>
      </c>
      <c r="CF183" s="47">
        <v>17.54385964912281</v>
      </c>
      <c r="CG183" s="35"/>
      <c r="CH183" s="35"/>
      <c r="CI183" s="35"/>
      <c r="CJ183" s="35"/>
      <c r="CK183" s="48">
        <v>9.174311926605505</v>
      </c>
      <c r="CL183" s="48">
        <v>9.70873786407767</v>
      </c>
      <c r="CM183" s="48">
        <v>10</v>
      </c>
      <c r="CN183" s="48">
        <v>10.638297872340425</v>
      </c>
      <c r="CO183" s="48">
        <v>8.849557522123893</v>
      </c>
      <c r="CP183" s="27">
        <v>8.849557522123893</v>
      </c>
      <c r="CQ183" s="27">
        <v>8.849557522123893</v>
      </c>
      <c r="CR183" s="48">
        <v>9.00900900900901</v>
      </c>
      <c r="CS183" s="48">
        <v>12.987012987012987</v>
      </c>
      <c r="CT183" s="48">
        <v>17.857142857142858</v>
      </c>
      <c r="CU183" s="48">
        <v>19.607843137254903</v>
      </c>
      <c r="CV183" s="48">
        <v>27.027027027027028</v>
      </c>
      <c r="CW183" s="48">
        <v>12.048192771084338</v>
      </c>
      <c r="CX183" s="48">
        <v>16.129032258064516</v>
      </c>
      <c r="CY183" s="48">
        <v>17.24137931034483</v>
      </c>
      <c r="CZ183" s="27"/>
      <c r="DA183" s="27"/>
      <c r="DB183" s="27"/>
      <c r="DC183" s="27"/>
      <c r="DD183" s="27"/>
      <c r="DE183" s="48">
        <v>23.25581395348837</v>
      </c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36">
        <f t="shared" si="18"/>
        <v>257.23410882783793</v>
      </c>
      <c r="DR183" s="36">
        <f t="shared" si="19"/>
        <v>399.2103561565871</v>
      </c>
      <c r="DS183" s="36">
        <f t="shared" si="20"/>
        <v>656.444464984425</v>
      </c>
      <c r="DT183" s="26"/>
    </row>
    <row r="184" spans="1:123" ht="12.75">
      <c r="A184" s="90">
        <v>16</v>
      </c>
      <c r="B184" s="13">
        <v>1</v>
      </c>
      <c r="C184" s="5" t="s">
        <v>404</v>
      </c>
      <c r="D184" s="7" t="s">
        <v>63</v>
      </c>
      <c r="E184" s="8">
        <v>1998</v>
      </c>
      <c r="F184" s="5">
        <v>2</v>
      </c>
      <c r="G184" s="8" t="s">
        <v>64</v>
      </c>
      <c r="H184" s="8" t="s">
        <v>65</v>
      </c>
      <c r="I184" s="8" t="s">
        <v>16</v>
      </c>
      <c r="J184" s="37">
        <v>7.75</v>
      </c>
      <c r="K184" s="32">
        <v>12.195121951219512</v>
      </c>
      <c r="L184" s="32">
        <v>7.575757575757576</v>
      </c>
      <c r="M184" s="32">
        <v>7.633587786259542</v>
      </c>
      <c r="N184" s="32"/>
      <c r="O184" s="32"/>
      <c r="P184" s="32">
        <v>12.820512820512821</v>
      </c>
      <c r="Q184" s="32"/>
      <c r="R184" s="32"/>
      <c r="S184" s="32"/>
      <c r="T184" s="32"/>
      <c r="U184" s="32"/>
      <c r="V184" s="33">
        <v>11.764705882352942</v>
      </c>
      <c r="W184" s="103">
        <v>7.5758</v>
      </c>
      <c r="X184" s="103">
        <v>9.0909</v>
      </c>
      <c r="Y184" s="33"/>
      <c r="Z184" s="33"/>
      <c r="AA184" s="33"/>
      <c r="AB184" s="33"/>
      <c r="AC184" s="33"/>
      <c r="AD184" s="33"/>
      <c r="AE184" s="33"/>
      <c r="AF184" s="33"/>
      <c r="AG184" s="33"/>
      <c r="AH184" s="102">
        <v>6.993</v>
      </c>
      <c r="AI184" s="102">
        <v>8.2645</v>
      </c>
      <c r="AJ184" s="102">
        <v>11.3636</v>
      </c>
      <c r="AK184" s="102">
        <v>9.434</v>
      </c>
      <c r="AL184" s="102">
        <v>10.3093</v>
      </c>
      <c r="AM184" s="102">
        <v>8.1301</v>
      </c>
      <c r="AN184" s="102">
        <v>7.5758</v>
      </c>
      <c r="AO184" s="34">
        <v>13.88888888888889</v>
      </c>
      <c r="AP184" s="34">
        <v>14.084507042253522</v>
      </c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47">
        <v>7.936507936507937</v>
      </c>
      <c r="BC184" s="47">
        <v>8.19672131147541</v>
      </c>
      <c r="BD184" s="47">
        <v>8.264462809917354</v>
      </c>
      <c r="BE184" s="47">
        <v>11.11111111111111</v>
      </c>
      <c r="BF184" s="47">
        <v>12.345679012345679</v>
      </c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47">
        <v>12.658227848101266</v>
      </c>
      <c r="BR184" s="47">
        <v>16.39344262295082</v>
      </c>
      <c r="BS184" s="47">
        <v>19.607843137254903</v>
      </c>
      <c r="BT184" s="47">
        <v>21.27659574468085</v>
      </c>
      <c r="BU184" s="47">
        <v>11.11111111111111</v>
      </c>
      <c r="BV184" s="47">
        <v>10.989010989010989</v>
      </c>
      <c r="BW184" s="47">
        <v>11.363636363636363</v>
      </c>
      <c r="BX184" s="47">
        <v>11.627906976744185</v>
      </c>
      <c r="BY184" s="47">
        <v>26.31578947368421</v>
      </c>
      <c r="BZ184" s="47">
        <v>32.25806451612903</v>
      </c>
      <c r="CA184" s="47">
        <v>43.47826086956522</v>
      </c>
      <c r="CB184" s="35"/>
      <c r="CC184" s="47">
        <v>13.157894736842104</v>
      </c>
      <c r="CD184" s="47">
        <v>14.285714285714286</v>
      </c>
      <c r="CE184" s="47">
        <v>16.666666666666668</v>
      </c>
      <c r="CF184" s="47">
        <v>17.54385964912281</v>
      </c>
      <c r="CG184" s="35"/>
      <c r="CH184" s="35"/>
      <c r="CI184" s="35"/>
      <c r="CJ184" s="35"/>
      <c r="CK184" s="27"/>
      <c r="CL184" s="27"/>
      <c r="CM184" s="27"/>
      <c r="CN184" s="27"/>
      <c r="CO184" s="48">
        <v>8.849557522123893</v>
      </c>
      <c r="CP184" s="27">
        <v>8.849557522123893</v>
      </c>
      <c r="CQ184" s="27">
        <v>8.849557522123893</v>
      </c>
      <c r="CR184" s="48">
        <v>9.00900900900901</v>
      </c>
      <c r="CS184" s="48">
        <v>12.987012987012987</v>
      </c>
      <c r="CT184" s="27"/>
      <c r="CU184" s="27"/>
      <c r="CV184" s="27"/>
      <c r="CW184" s="48">
        <v>12.048192771084338</v>
      </c>
      <c r="CX184" s="48">
        <v>16.129032258064516</v>
      </c>
      <c r="CY184" s="48">
        <v>17.24137931034483</v>
      </c>
      <c r="CZ184" s="48">
        <v>28.571428571428573</v>
      </c>
      <c r="DA184" s="27"/>
      <c r="DB184" s="27"/>
      <c r="DC184" s="27"/>
      <c r="DD184" s="27"/>
      <c r="DE184" s="48">
        <v>23.25581395348837</v>
      </c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36">
        <f t="shared" si="18"/>
        <v>214.30456412860227</v>
      </c>
      <c r="DR184" s="36">
        <f t="shared" si="19"/>
        <v>424.52456641801916</v>
      </c>
      <c r="DS184" s="36">
        <f t="shared" si="20"/>
        <v>638.8291305466214</v>
      </c>
    </row>
    <row r="185" spans="1:124" ht="12.75">
      <c r="A185" s="90">
        <v>17</v>
      </c>
      <c r="B185" s="13">
        <v>5</v>
      </c>
      <c r="C185" s="5" t="s">
        <v>404</v>
      </c>
      <c r="D185" s="7" t="s">
        <v>106</v>
      </c>
      <c r="E185" s="8">
        <v>1979</v>
      </c>
      <c r="F185" s="5" t="s">
        <v>6</v>
      </c>
      <c r="G185" s="8" t="s">
        <v>90</v>
      </c>
      <c r="H185" s="8" t="s">
        <v>15</v>
      </c>
      <c r="I185" s="5" t="s">
        <v>41</v>
      </c>
      <c r="J185" s="32">
        <v>7.75</v>
      </c>
      <c r="K185" s="32">
        <v>12.195121951219512</v>
      </c>
      <c r="L185" s="32">
        <v>7.575757575757576</v>
      </c>
      <c r="M185" s="32">
        <v>7.633587786259542</v>
      </c>
      <c r="N185" s="41"/>
      <c r="O185" s="41"/>
      <c r="P185" s="32">
        <v>12.820512820512821</v>
      </c>
      <c r="Q185" s="41"/>
      <c r="R185" s="41"/>
      <c r="S185" s="41"/>
      <c r="T185" s="41"/>
      <c r="U185" s="41"/>
      <c r="V185" s="33">
        <v>11.764705882352942</v>
      </c>
      <c r="W185" s="103">
        <v>7.5758</v>
      </c>
      <c r="X185" s="103">
        <v>9.0909</v>
      </c>
      <c r="Y185" s="33"/>
      <c r="Z185" s="33"/>
      <c r="AA185" s="33"/>
      <c r="AB185" s="33"/>
      <c r="AC185" s="33"/>
      <c r="AD185" s="33"/>
      <c r="AE185" s="33"/>
      <c r="AF185" s="33"/>
      <c r="AG185" s="33"/>
      <c r="AH185" s="102">
        <v>6.993</v>
      </c>
      <c r="AI185" s="102">
        <v>8.2645</v>
      </c>
      <c r="AJ185" s="102">
        <v>11.3636</v>
      </c>
      <c r="AK185" s="102">
        <v>9.434</v>
      </c>
      <c r="AL185" s="102">
        <v>10.3093</v>
      </c>
      <c r="AM185" s="102">
        <v>8.1301</v>
      </c>
      <c r="AN185" s="102">
        <v>7.5758</v>
      </c>
      <c r="AO185" s="34">
        <v>13.88888888888889</v>
      </c>
      <c r="AP185" s="34"/>
      <c r="AQ185" s="34"/>
      <c r="AR185" s="34"/>
      <c r="AS185" s="34"/>
      <c r="AT185" s="34">
        <v>16.949152542372882</v>
      </c>
      <c r="AU185" s="34"/>
      <c r="AV185" s="34"/>
      <c r="AW185" s="34"/>
      <c r="AX185" s="34"/>
      <c r="AY185" s="34"/>
      <c r="AZ185" s="34"/>
      <c r="BA185" s="34"/>
      <c r="BB185" s="47">
        <v>7.936507936507937</v>
      </c>
      <c r="BC185" s="47">
        <v>8.19672131147541</v>
      </c>
      <c r="BD185" s="47">
        <v>8.264462809917354</v>
      </c>
      <c r="BE185" s="47">
        <v>11.11111111111111</v>
      </c>
      <c r="BF185" s="47">
        <v>12.345679012345679</v>
      </c>
      <c r="BG185" s="35"/>
      <c r="BH185" s="47">
        <v>14.705882352941176</v>
      </c>
      <c r="BI185" s="35"/>
      <c r="BJ185" s="35"/>
      <c r="BK185" s="35"/>
      <c r="BL185" s="35"/>
      <c r="BM185" s="35"/>
      <c r="BN185" s="35"/>
      <c r="BO185" s="35"/>
      <c r="BP185" s="35"/>
      <c r="BQ185" s="47">
        <v>12.658227848101266</v>
      </c>
      <c r="BR185" s="47">
        <v>16.39344262295082</v>
      </c>
      <c r="BS185" s="47">
        <v>19.607843137254903</v>
      </c>
      <c r="BT185" s="47">
        <v>21.27659574468085</v>
      </c>
      <c r="BU185" s="47">
        <v>11.11111111111111</v>
      </c>
      <c r="BV185" s="47">
        <v>10.989010989010989</v>
      </c>
      <c r="BW185" s="47">
        <v>11.363636363636363</v>
      </c>
      <c r="BX185" s="47">
        <v>11.627906976744185</v>
      </c>
      <c r="BY185" s="35"/>
      <c r="BZ185" s="35"/>
      <c r="CA185" s="35"/>
      <c r="CB185" s="35"/>
      <c r="CC185" s="47">
        <v>13.157894736842104</v>
      </c>
      <c r="CD185" s="47">
        <v>14.285714285714286</v>
      </c>
      <c r="CE185" s="47">
        <v>16.666666666666668</v>
      </c>
      <c r="CF185" s="47"/>
      <c r="CG185" s="35"/>
      <c r="CH185" s="35"/>
      <c r="CI185" s="35"/>
      <c r="CJ185" s="35"/>
      <c r="CK185" s="48">
        <v>9.174311926605505</v>
      </c>
      <c r="CL185" s="48">
        <v>9.70873786407767</v>
      </c>
      <c r="CM185" s="48">
        <v>10</v>
      </c>
      <c r="CN185" s="48">
        <v>10.638297872340425</v>
      </c>
      <c r="CO185" s="48">
        <v>8.849557522123893</v>
      </c>
      <c r="CP185" s="27">
        <v>8.849557522123893</v>
      </c>
      <c r="CQ185" s="27">
        <v>8.849557522123893</v>
      </c>
      <c r="CR185" s="48">
        <v>9.00900900900901</v>
      </c>
      <c r="CS185" s="48">
        <v>12.987012987012987</v>
      </c>
      <c r="CT185" s="48">
        <v>17.857142857142858</v>
      </c>
      <c r="CU185" s="48">
        <v>19.607843137254903</v>
      </c>
      <c r="CV185" s="48">
        <v>27.027027027027028</v>
      </c>
      <c r="CW185" s="48">
        <v>12.048192771084338</v>
      </c>
      <c r="CX185" s="48">
        <v>16.129032258064516</v>
      </c>
      <c r="CY185" s="48">
        <v>17.24137931034483</v>
      </c>
      <c r="CZ185" s="27"/>
      <c r="DA185" s="48">
        <v>23.8095238095238</v>
      </c>
      <c r="DB185" s="27"/>
      <c r="DC185" s="27"/>
      <c r="DD185" s="27"/>
      <c r="DE185" s="48">
        <v>23.25581395348837</v>
      </c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36">
        <f t="shared" si="18"/>
        <v>231.87509198166282</v>
      </c>
      <c r="DR185" s="36">
        <f t="shared" si="19"/>
        <v>404.18004783206146</v>
      </c>
      <c r="DS185" s="36">
        <f t="shared" si="20"/>
        <v>636.0551398137243</v>
      </c>
      <c r="DT185" s="26"/>
    </row>
    <row r="186" spans="1:123" ht="12.75">
      <c r="A186" s="90">
        <v>18</v>
      </c>
      <c r="B186" s="13">
        <v>2</v>
      </c>
      <c r="C186" s="16" t="s">
        <v>404</v>
      </c>
      <c r="D186" s="7" t="s">
        <v>75</v>
      </c>
      <c r="E186" s="8">
        <v>1980</v>
      </c>
      <c r="F186" s="8" t="s">
        <v>6</v>
      </c>
      <c r="G186" s="8" t="s">
        <v>74</v>
      </c>
      <c r="H186" s="16" t="s">
        <v>15</v>
      </c>
      <c r="I186" s="5" t="s">
        <v>16</v>
      </c>
      <c r="J186" s="32">
        <v>7.75</v>
      </c>
      <c r="K186" s="32">
        <v>12.195121951219512</v>
      </c>
      <c r="L186" s="32">
        <v>7.575757575757576</v>
      </c>
      <c r="M186" s="32">
        <v>7.633587786259542</v>
      </c>
      <c r="N186" s="32"/>
      <c r="O186" s="32">
        <v>25.641025641025642</v>
      </c>
      <c r="P186" s="32">
        <v>12.820512820512821</v>
      </c>
      <c r="Q186" s="32"/>
      <c r="R186" s="32"/>
      <c r="S186" s="32"/>
      <c r="T186" s="32"/>
      <c r="U186" s="32"/>
      <c r="V186" s="33">
        <v>11.764705882352942</v>
      </c>
      <c r="W186" s="103">
        <v>7.5758</v>
      </c>
      <c r="X186" s="103">
        <v>9.0909</v>
      </c>
      <c r="Y186" s="33">
        <v>33.333333333333336</v>
      </c>
      <c r="Z186" s="33">
        <v>58.8235294117647</v>
      </c>
      <c r="AA186" s="33"/>
      <c r="AB186" s="33"/>
      <c r="AC186" s="33"/>
      <c r="AD186" s="33"/>
      <c r="AE186" s="33"/>
      <c r="AF186" s="33"/>
      <c r="AG186" s="33"/>
      <c r="AH186" s="102">
        <v>6.993</v>
      </c>
      <c r="AI186" s="102">
        <v>8.2645</v>
      </c>
      <c r="AJ186" s="102">
        <v>11.3636</v>
      </c>
      <c r="AK186" s="102">
        <v>9.434</v>
      </c>
      <c r="AL186" s="102">
        <v>10.3093</v>
      </c>
      <c r="AM186" s="102">
        <v>8.1301</v>
      </c>
      <c r="AN186" s="102">
        <v>7.5758</v>
      </c>
      <c r="AO186" s="34">
        <v>13.88888888888889</v>
      </c>
      <c r="AP186" s="34">
        <v>14.084507042253522</v>
      </c>
      <c r="AQ186" s="34">
        <v>25.641025641025642</v>
      </c>
      <c r="AR186" s="34">
        <v>23.80952380952381</v>
      </c>
      <c r="AS186" s="34"/>
      <c r="AT186" s="34">
        <v>16.949152542372882</v>
      </c>
      <c r="AU186" s="34">
        <v>34.48275862068966</v>
      </c>
      <c r="AV186" s="34"/>
      <c r="AW186" s="34"/>
      <c r="AX186" s="34"/>
      <c r="AY186" s="34"/>
      <c r="AZ186" s="34"/>
      <c r="BA186" s="46">
        <v>55.55555555555556</v>
      </c>
      <c r="BB186" s="47">
        <v>7.936507936507937</v>
      </c>
      <c r="BC186" s="47">
        <v>8.19672131147541</v>
      </c>
      <c r="BD186" s="47">
        <v>8.264462809917354</v>
      </c>
      <c r="BE186" s="47">
        <v>11.11111111111111</v>
      </c>
      <c r="BF186" s="47">
        <v>12.345679012345679</v>
      </c>
      <c r="BG186" s="47">
        <v>14.705882352941176</v>
      </c>
      <c r="BH186" s="47">
        <v>14.705882352941176</v>
      </c>
      <c r="BI186" s="47">
        <v>22.22222222222222</v>
      </c>
      <c r="BJ186" s="47">
        <v>25.641025641025642</v>
      </c>
      <c r="BK186" s="47">
        <v>18.867924528301888</v>
      </c>
      <c r="BL186" s="35"/>
      <c r="BM186" s="47">
        <v>34.48275862068966</v>
      </c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36">
        <f t="shared" si="18"/>
        <v>619.166164402015</v>
      </c>
      <c r="DR186" s="36">
        <f t="shared" si="19"/>
        <v>0</v>
      </c>
      <c r="DS186" s="36">
        <f t="shared" si="20"/>
        <v>619.166164402015</v>
      </c>
    </row>
    <row r="187" spans="1:124" ht="12.75">
      <c r="A187" s="90">
        <v>19</v>
      </c>
      <c r="B187" s="13">
        <v>5</v>
      </c>
      <c r="C187" s="5" t="s">
        <v>404</v>
      </c>
      <c r="D187" s="7" t="s">
        <v>96</v>
      </c>
      <c r="E187" s="8">
        <v>1983</v>
      </c>
      <c r="F187" s="5" t="s">
        <v>6</v>
      </c>
      <c r="G187" s="8" t="s">
        <v>90</v>
      </c>
      <c r="H187" s="8" t="s">
        <v>15</v>
      </c>
      <c r="I187" s="5" t="s">
        <v>41</v>
      </c>
      <c r="J187" s="32">
        <v>7.75</v>
      </c>
      <c r="K187" s="32">
        <v>12.195121951219512</v>
      </c>
      <c r="L187" s="32">
        <v>7.575757575757576</v>
      </c>
      <c r="M187" s="32">
        <v>7.633587786259542</v>
      </c>
      <c r="N187" s="41"/>
      <c r="O187" s="41"/>
      <c r="P187" s="32">
        <v>12.820512820512821</v>
      </c>
      <c r="Q187" s="41"/>
      <c r="R187" s="41"/>
      <c r="S187" s="41"/>
      <c r="T187" s="41"/>
      <c r="U187" s="41"/>
      <c r="V187" s="33">
        <v>11.764705882352942</v>
      </c>
      <c r="W187" s="103">
        <v>7.5758</v>
      </c>
      <c r="X187" s="103">
        <v>9.0909</v>
      </c>
      <c r="Y187" s="33"/>
      <c r="Z187" s="33"/>
      <c r="AA187" s="33"/>
      <c r="AB187" s="33"/>
      <c r="AC187" s="33"/>
      <c r="AD187" s="33"/>
      <c r="AE187" s="33"/>
      <c r="AF187" s="33"/>
      <c r="AG187" s="33"/>
      <c r="AH187" s="102">
        <v>6.993</v>
      </c>
      <c r="AI187" s="102">
        <v>8.2645</v>
      </c>
      <c r="AJ187" s="102">
        <v>11.3636</v>
      </c>
      <c r="AK187" s="102">
        <v>9.434</v>
      </c>
      <c r="AL187" s="102">
        <v>10.3093</v>
      </c>
      <c r="AM187" s="102">
        <v>8.1301</v>
      </c>
      <c r="AN187" s="102">
        <v>7.5758</v>
      </c>
      <c r="AO187" s="34">
        <v>13.88888888888889</v>
      </c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47">
        <v>7.936507936507937</v>
      </c>
      <c r="BC187" s="47">
        <v>8.19672131147541</v>
      </c>
      <c r="BD187" s="47">
        <v>8.264462809917354</v>
      </c>
      <c r="BE187" s="47">
        <v>11.11111111111111</v>
      </c>
      <c r="BF187" s="47">
        <v>12.345679012345679</v>
      </c>
      <c r="BG187" s="35"/>
      <c r="BH187" s="47">
        <v>14.705882352941176</v>
      </c>
      <c r="BI187" s="35"/>
      <c r="BJ187" s="35"/>
      <c r="BK187" s="35"/>
      <c r="BL187" s="35"/>
      <c r="BM187" s="35"/>
      <c r="BN187" s="35"/>
      <c r="BO187" s="35"/>
      <c r="BP187" s="35"/>
      <c r="BQ187" s="47">
        <v>12.658227848101266</v>
      </c>
      <c r="BR187" s="47">
        <v>16.39344262295082</v>
      </c>
      <c r="BS187" s="47">
        <v>19.607843137254903</v>
      </c>
      <c r="BT187" s="47">
        <v>21.27659574468085</v>
      </c>
      <c r="BU187" s="47">
        <v>11.11111111111111</v>
      </c>
      <c r="BV187" s="47">
        <v>10.989010989010989</v>
      </c>
      <c r="BW187" s="47">
        <v>11.363636363636363</v>
      </c>
      <c r="BX187" s="47">
        <v>11.627906976744185</v>
      </c>
      <c r="BY187" s="47">
        <v>26.31578947368421</v>
      </c>
      <c r="BZ187" s="35"/>
      <c r="CA187" s="35"/>
      <c r="CB187" s="35"/>
      <c r="CC187" s="47">
        <v>13.157894736842104</v>
      </c>
      <c r="CD187" s="47">
        <v>14.285714285714286</v>
      </c>
      <c r="CE187" s="35"/>
      <c r="CF187" s="35"/>
      <c r="CG187" s="35"/>
      <c r="CH187" s="35"/>
      <c r="CI187" s="35"/>
      <c r="CJ187" s="35"/>
      <c r="CK187" s="48">
        <v>9.174311926605505</v>
      </c>
      <c r="CL187" s="48">
        <v>9.70873786407767</v>
      </c>
      <c r="CM187" s="48">
        <v>10</v>
      </c>
      <c r="CN187" s="48">
        <v>10.638297872340425</v>
      </c>
      <c r="CO187" s="48">
        <v>8.849557522123893</v>
      </c>
      <c r="CP187" s="27">
        <v>8.849557522123893</v>
      </c>
      <c r="CQ187" s="27">
        <v>8.849557522123893</v>
      </c>
      <c r="CR187" s="48">
        <v>9.00900900900901</v>
      </c>
      <c r="CS187" s="48">
        <v>12.987012987012987</v>
      </c>
      <c r="CT187" s="48">
        <v>17.857142857142858</v>
      </c>
      <c r="CU187" s="48">
        <v>19.607843137254903</v>
      </c>
      <c r="CV187" s="48">
        <v>27.027027027027028</v>
      </c>
      <c r="CW187" s="48">
        <v>12.048192771084338</v>
      </c>
      <c r="CX187" s="48">
        <v>16.129032258064516</v>
      </c>
      <c r="CY187" s="48">
        <v>17.24137931034483</v>
      </c>
      <c r="CZ187" s="27"/>
      <c r="DA187" s="27"/>
      <c r="DB187" s="27"/>
      <c r="DC187" s="27"/>
      <c r="DD187" s="27"/>
      <c r="DE187" s="48">
        <v>23.25581395348837</v>
      </c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36">
        <f t="shared" si="18"/>
        <v>214.92593943928995</v>
      </c>
      <c r="DR187" s="36">
        <f t="shared" si="19"/>
        <v>390.0196468295552</v>
      </c>
      <c r="DS187" s="36">
        <f t="shared" si="20"/>
        <v>604.9455862688451</v>
      </c>
      <c r="DT187" s="26"/>
    </row>
    <row r="188" spans="1:124" ht="12.75">
      <c r="A188" s="90">
        <v>20</v>
      </c>
      <c r="B188" s="13">
        <v>5</v>
      </c>
      <c r="C188" s="5" t="s">
        <v>404</v>
      </c>
      <c r="D188" s="7" t="s">
        <v>182</v>
      </c>
      <c r="E188" s="8">
        <v>1982</v>
      </c>
      <c r="F188" s="5" t="s">
        <v>6</v>
      </c>
      <c r="G188" s="8" t="s">
        <v>8</v>
      </c>
      <c r="H188" s="16" t="s">
        <v>15</v>
      </c>
      <c r="I188" s="5" t="s">
        <v>16</v>
      </c>
      <c r="J188" s="32">
        <v>7.75</v>
      </c>
      <c r="K188" s="32">
        <v>12.195121951219512</v>
      </c>
      <c r="L188" s="32">
        <v>7.575757575757576</v>
      </c>
      <c r="M188" s="32">
        <v>7.633587786259542</v>
      </c>
      <c r="N188" s="41"/>
      <c r="O188" s="41"/>
      <c r="P188" s="32">
        <v>12.820512820512821</v>
      </c>
      <c r="Q188" s="41"/>
      <c r="R188" s="41"/>
      <c r="S188" s="41"/>
      <c r="T188" s="41"/>
      <c r="U188" s="41"/>
      <c r="V188" s="33"/>
      <c r="W188" s="103">
        <v>7.5758</v>
      </c>
      <c r="X188" s="103">
        <v>9.0909</v>
      </c>
      <c r="Y188" s="33"/>
      <c r="Z188" s="33"/>
      <c r="AA188" s="33"/>
      <c r="AB188" s="33"/>
      <c r="AC188" s="33"/>
      <c r="AD188" s="33"/>
      <c r="AE188" s="33"/>
      <c r="AF188" s="33"/>
      <c r="AG188" s="33"/>
      <c r="AH188" s="102">
        <v>6.993</v>
      </c>
      <c r="AI188" s="102">
        <v>8.2645</v>
      </c>
      <c r="AJ188" s="102">
        <v>11.3636</v>
      </c>
      <c r="AK188" s="102">
        <v>9.434</v>
      </c>
      <c r="AL188" s="102">
        <v>10.3093</v>
      </c>
      <c r="AM188" s="102">
        <v>8.1301</v>
      </c>
      <c r="AN188" s="102">
        <v>7.5758</v>
      </c>
      <c r="AO188" s="34"/>
      <c r="AP188" s="34">
        <v>14.084507042253522</v>
      </c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47">
        <v>7.936507936507937</v>
      </c>
      <c r="BC188" s="47">
        <v>8.19672131147541</v>
      </c>
      <c r="BD188" s="47">
        <v>8.264462809917354</v>
      </c>
      <c r="BE188" s="47">
        <v>11.11111111111111</v>
      </c>
      <c r="BF188" s="47">
        <v>12.345679012345679</v>
      </c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47">
        <v>12.658227848101266</v>
      </c>
      <c r="BR188" s="47">
        <v>16.39344262295082</v>
      </c>
      <c r="BS188" s="47">
        <v>19.607843137254903</v>
      </c>
      <c r="BT188" s="47">
        <v>21.27659574468085</v>
      </c>
      <c r="BU188" s="47">
        <v>11.11111111111111</v>
      </c>
      <c r="BV188" s="47">
        <v>10.989010989010989</v>
      </c>
      <c r="BW188" s="47">
        <v>11.363636363636363</v>
      </c>
      <c r="BX188" s="47">
        <v>11.627906976744185</v>
      </c>
      <c r="BY188" s="47">
        <v>26.31578947368421</v>
      </c>
      <c r="BZ188" s="35"/>
      <c r="CA188" s="35"/>
      <c r="CB188" s="35"/>
      <c r="CC188" s="47">
        <v>13.157894736842104</v>
      </c>
      <c r="CD188" s="47">
        <v>14.285714285714286</v>
      </c>
      <c r="CE188" s="47">
        <v>16.666666666666668</v>
      </c>
      <c r="CF188" s="47">
        <v>17.54385964912281</v>
      </c>
      <c r="CG188" s="35"/>
      <c r="CH188" s="35"/>
      <c r="CI188" s="35"/>
      <c r="CJ188" s="35"/>
      <c r="CK188" s="48">
        <v>9.174311926605505</v>
      </c>
      <c r="CL188" s="48">
        <v>9.70873786407767</v>
      </c>
      <c r="CM188" s="48">
        <v>10</v>
      </c>
      <c r="CN188" s="48">
        <v>10.638297872340425</v>
      </c>
      <c r="CO188" s="48">
        <v>8.849557522123893</v>
      </c>
      <c r="CP188" s="27">
        <v>8.849557522123893</v>
      </c>
      <c r="CQ188" s="27">
        <v>8.849557522123893</v>
      </c>
      <c r="CR188" s="48">
        <v>9.00900900900901</v>
      </c>
      <c r="CS188" s="27"/>
      <c r="CT188" s="27"/>
      <c r="CU188" s="27"/>
      <c r="CV188" s="27"/>
      <c r="CW188" s="48">
        <v>12.048192771084338</v>
      </c>
      <c r="CX188" s="48">
        <v>16.129032258064516</v>
      </c>
      <c r="CY188" s="48">
        <v>17.24137931034483</v>
      </c>
      <c r="CZ188" s="27"/>
      <c r="DA188" s="48">
        <v>23.8095238095238</v>
      </c>
      <c r="DB188" s="48">
        <v>38.46153846153846</v>
      </c>
      <c r="DC188" s="27"/>
      <c r="DD188" s="27"/>
      <c r="DE188" s="48">
        <v>23.25581395348837</v>
      </c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36">
        <f t="shared" si="18"/>
        <v>188.65096935736048</v>
      </c>
      <c r="DR188" s="36">
        <f t="shared" si="19"/>
        <v>409.02220940796917</v>
      </c>
      <c r="DS188" s="36">
        <f t="shared" si="20"/>
        <v>597.6731787653297</v>
      </c>
      <c r="DT188" s="26"/>
    </row>
    <row r="189" spans="1:123" ht="12.75">
      <c r="A189" s="90">
        <v>21</v>
      </c>
      <c r="B189" s="13">
        <v>1</v>
      </c>
      <c r="C189" s="5" t="s">
        <v>404</v>
      </c>
      <c r="D189" s="7" t="s">
        <v>189</v>
      </c>
      <c r="E189" s="8">
        <v>1990</v>
      </c>
      <c r="F189" s="8" t="s">
        <v>6</v>
      </c>
      <c r="G189" s="8" t="s">
        <v>190</v>
      </c>
      <c r="H189" s="16" t="s">
        <v>15</v>
      </c>
      <c r="I189" s="5" t="s">
        <v>16</v>
      </c>
      <c r="J189" s="32">
        <v>7.75</v>
      </c>
      <c r="K189" s="32">
        <v>12.195121951219512</v>
      </c>
      <c r="L189" s="32">
        <v>7.575757575757576</v>
      </c>
      <c r="M189" s="32">
        <v>7.633587786259542</v>
      </c>
      <c r="N189" s="32"/>
      <c r="O189" s="32"/>
      <c r="P189" s="32">
        <v>12.820512820512821</v>
      </c>
      <c r="Q189" s="32"/>
      <c r="R189" s="32"/>
      <c r="S189" s="32"/>
      <c r="T189" s="32"/>
      <c r="U189" s="32"/>
      <c r="V189" s="33"/>
      <c r="W189" s="103">
        <v>7.5758</v>
      </c>
      <c r="X189" s="103">
        <v>9.0909</v>
      </c>
      <c r="Y189" s="33"/>
      <c r="Z189" s="33"/>
      <c r="AA189" s="33"/>
      <c r="AB189" s="33"/>
      <c r="AC189" s="33"/>
      <c r="AD189" s="33"/>
      <c r="AE189" s="33"/>
      <c r="AF189" s="33"/>
      <c r="AG189" s="33"/>
      <c r="AH189" s="102">
        <v>6.993</v>
      </c>
      <c r="AI189" s="102">
        <v>8.2645</v>
      </c>
      <c r="AJ189" s="102">
        <v>11.3636</v>
      </c>
      <c r="AK189" s="102">
        <v>9.434</v>
      </c>
      <c r="AL189" s="102">
        <v>10.3093</v>
      </c>
      <c r="AM189" s="102">
        <v>8.1301</v>
      </c>
      <c r="AN189" s="102">
        <v>7.5758</v>
      </c>
      <c r="AO189" s="34">
        <v>13.88888888888889</v>
      </c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47">
        <v>7.936507936507937</v>
      </c>
      <c r="BC189" s="47">
        <v>8.19672131147541</v>
      </c>
      <c r="BD189" s="47">
        <v>8.264462809917354</v>
      </c>
      <c r="BE189" s="47">
        <v>11.11111111111111</v>
      </c>
      <c r="BF189" s="35"/>
      <c r="BG189" s="35"/>
      <c r="BH189" s="47">
        <v>14.705882352941176</v>
      </c>
      <c r="BI189" s="35"/>
      <c r="BJ189" s="35"/>
      <c r="BK189" s="35"/>
      <c r="BL189" s="35"/>
      <c r="BM189" s="35"/>
      <c r="BN189" s="35"/>
      <c r="BO189" s="35"/>
      <c r="BP189" s="35"/>
      <c r="BQ189" s="47">
        <v>12.658227848101266</v>
      </c>
      <c r="BR189" s="47">
        <v>16.39344262295082</v>
      </c>
      <c r="BS189" s="47">
        <v>19.607843137254903</v>
      </c>
      <c r="BT189" s="47">
        <v>21.27659574468085</v>
      </c>
      <c r="BU189" s="47">
        <v>11.11111111111111</v>
      </c>
      <c r="BV189" s="47">
        <v>10.989010989010989</v>
      </c>
      <c r="BW189" s="47">
        <v>11.363636363636363</v>
      </c>
      <c r="BX189" s="47">
        <v>11.627906976744185</v>
      </c>
      <c r="BY189" s="35"/>
      <c r="BZ189" s="35"/>
      <c r="CA189" s="35"/>
      <c r="CB189" s="35"/>
      <c r="CC189" s="47">
        <v>13.157894736842104</v>
      </c>
      <c r="CD189" s="47">
        <v>14.285714285714286</v>
      </c>
      <c r="CE189" s="47">
        <v>16.666666666666668</v>
      </c>
      <c r="CF189" s="47">
        <v>17.54385964912281</v>
      </c>
      <c r="CG189" s="35"/>
      <c r="CH189" s="35"/>
      <c r="CI189" s="35"/>
      <c r="CJ189" s="35"/>
      <c r="CK189" s="48">
        <v>9.174311926605505</v>
      </c>
      <c r="CL189" s="48">
        <v>9.70873786407767</v>
      </c>
      <c r="CM189" s="48">
        <v>10</v>
      </c>
      <c r="CN189" s="48">
        <v>10.638297872340425</v>
      </c>
      <c r="CO189" s="48">
        <v>8.849557522123893</v>
      </c>
      <c r="CP189" s="27">
        <v>8.849557522123893</v>
      </c>
      <c r="CQ189" s="27">
        <v>8.849557522123893</v>
      </c>
      <c r="CR189" s="48">
        <v>9.00900900900901</v>
      </c>
      <c r="CS189" s="48">
        <v>12.987012987012987</v>
      </c>
      <c r="CT189" s="48">
        <v>17.857142857142858</v>
      </c>
      <c r="CU189" s="48">
        <v>19.607843137254903</v>
      </c>
      <c r="CV189" s="48">
        <v>27.027027027027028</v>
      </c>
      <c r="CW189" s="48">
        <v>12.048192771084338</v>
      </c>
      <c r="CX189" s="48">
        <v>16.129032258064516</v>
      </c>
      <c r="CY189" s="48">
        <v>17.24137931034483</v>
      </c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36">
        <f t="shared" si="18"/>
        <v>190.81555454459135</v>
      </c>
      <c r="DR189" s="36">
        <f t="shared" si="19"/>
        <v>374.6585697181721</v>
      </c>
      <c r="DS189" s="36">
        <f t="shared" si="20"/>
        <v>565.4741242627634</v>
      </c>
    </row>
    <row r="190" spans="1:125" ht="12.75">
      <c r="A190" s="90">
        <v>22</v>
      </c>
      <c r="B190" s="13">
        <v>8</v>
      </c>
      <c r="C190" s="5" t="s">
        <v>404</v>
      </c>
      <c r="D190" s="7" t="s">
        <v>283</v>
      </c>
      <c r="E190" s="5">
        <v>1989</v>
      </c>
      <c r="F190" s="5" t="s">
        <v>6</v>
      </c>
      <c r="G190" s="5" t="s">
        <v>8</v>
      </c>
      <c r="H190" s="16" t="s">
        <v>15</v>
      </c>
      <c r="I190" s="5" t="s">
        <v>16</v>
      </c>
      <c r="J190" s="37">
        <v>7.75</v>
      </c>
      <c r="K190" s="32">
        <v>12.195121951219512</v>
      </c>
      <c r="L190" s="32">
        <v>7.575757575757576</v>
      </c>
      <c r="M190" s="32">
        <v>7.633587786259542</v>
      </c>
      <c r="N190" s="32"/>
      <c r="O190" s="32"/>
      <c r="P190" s="32">
        <v>12.820512820512821</v>
      </c>
      <c r="Q190" s="32"/>
      <c r="R190" s="32"/>
      <c r="S190" s="32"/>
      <c r="T190" s="32"/>
      <c r="U190" s="32"/>
      <c r="V190" s="33">
        <v>11.764705882352942</v>
      </c>
      <c r="W190" s="103">
        <v>7.5758</v>
      </c>
      <c r="X190" s="103">
        <v>9.0909</v>
      </c>
      <c r="Y190" s="44"/>
      <c r="Z190" s="33">
        <v>58.8235294117647</v>
      </c>
      <c r="AA190" s="33">
        <v>35.714285714285715</v>
      </c>
      <c r="AB190" s="44"/>
      <c r="AC190" s="44"/>
      <c r="AD190" s="44"/>
      <c r="AE190" s="44"/>
      <c r="AF190" s="44"/>
      <c r="AG190" s="44"/>
      <c r="AH190" s="102">
        <v>6.993</v>
      </c>
      <c r="AI190" s="102">
        <v>8.2645</v>
      </c>
      <c r="AJ190" s="34"/>
      <c r="AK190" s="34"/>
      <c r="AL190" s="102">
        <v>10.3093</v>
      </c>
      <c r="AM190" s="34"/>
      <c r="AN190" s="102">
        <v>7.5758</v>
      </c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47">
        <v>7.936507936507937</v>
      </c>
      <c r="BC190" s="47">
        <v>8.19672131147541</v>
      </c>
      <c r="BD190" s="47">
        <v>8.264462809917354</v>
      </c>
      <c r="BE190" s="47">
        <v>11.11111111111111</v>
      </c>
      <c r="BF190" s="47">
        <v>12.345679012345679</v>
      </c>
      <c r="BG190" s="47">
        <v>14.705882352941176</v>
      </c>
      <c r="BH190" s="47">
        <v>14.705882352941176</v>
      </c>
      <c r="BI190" s="35"/>
      <c r="BJ190" s="35"/>
      <c r="BK190" s="47">
        <v>18.867924528301888</v>
      </c>
      <c r="BL190" s="35"/>
      <c r="BM190" s="35"/>
      <c r="BN190" s="35"/>
      <c r="BO190" s="35"/>
      <c r="BP190" s="35"/>
      <c r="BQ190" s="47">
        <v>12.658227848101266</v>
      </c>
      <c r="BR190" s="47">
        <v>16.39344262295082</v>
      </c>
      <c r="BS190" s="35"/>
      <c r="BT190" s="35"/>
      <c r="BU190" s="47">
        <v>11.11111111111111</v>
      </c>
      <c r="BV190" s="47">
        <v>10.989010989010989</v>
      </c>
      <c r="BW190" s="47">
        <v>11.363636363636363</v>
      </c>
      <c r="BX190" s="47">
        <v>11.627906976744185</v>
      </c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48">
        <v>9.174311926605505</v>
      </c>
      <c r="CL190" s="48">
        <v>9.70873786407767</v>
      </c>
      <c r="CM190" s="48">
        <v>10</v>
      </c>
      <c r="CN190" s="48">
        <v>10.638297872340425</v>
      </c>
      <c r="CO190" s="48">
        <v>8.849557522123893</v>
      </c>
      <c r="CP190" s="27">
        <v>8.849557522123893</v>
      </c>
      <c r="CQ190" s="27">
        <v>8.849557522123893</v>
      </c>
      <c r="CR190" s="48">
        <v>9.00900900900901</v>
      </c>
      <c r="CS190" s="27"/>
      <c r="CT190" s="27"/>
      <c r="CU190" s="27"/>
      <c r="CV190" s="27"/>
      <c r="CW190" s="48">
        <v>12.048192771084338</v>
      </c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36">
        <f t="shared" si="18"/>
        <v>300.22097255769455</v>
      </c>
      <c r="DR190" s="36">
        <f t="shared" si="19"/>
        <v>161.27055792104338</v>
      </c>
      <c r="DS190" s="36">
        <f t="shared" si="20"/>
        <v>461.4915304787379</v>
      </c>
      <c r="DT190" s="26"/>
      <c r="DU190" s="26"/>
    </row>
    <row r="191" spans="1:124" ht="12.75">
      <c r="A191" s="90">
        <v>23</v>
      </c>
      <c r="B191" s="13">
        <v>4</v>
      </c>
      <c r="C191" s="5" t="s">
        <v>404</v>
      </c>
      <c r="D191" s="7" t="s">
        <v>58</v>
      </c>
      <c r="E191" s="8">
        <v>1982</v>
      </c>
      <c r="F191" s="8" t="s">
        <v>6</v>
      </c>
      <c r="G191" s="8" t="s">
        <v>59</v>
      </c>
      <c r="H191" s="16" t="s">
        <v>15</v>
      </c>
      <c r="I191" s="5" t="s">
        <v>16</v>
      </c>
      <c r="J191" s="32">
        <v>7.75</v>
      </c>
      <c r="K191" s="42"/>
      <c r="L191" s="32">
        <v>7.575757575757576</v>
      </c>
      <c r="M191" s="32">
        <v>7.633587786259542</v>
      </c>
      <c r="N191" s="42"/>
      <c r="O191" s="42"/>
      <c r="P191" s="32">
        <v>12.820512820512821</v>
      </c>
      <c r="Q191" s="42"/>
      <c r="R191" s="42"/>
      <c r="S191" s="42"/>
      <c r="T191" s="42"/>
      <c r="U191" s="42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102">
        <v>6.993</v>
      </c>
      <c r="AI191" s="102">
        <v>8.2645</v>
      </c>
      <c r="AJ191" s="102">
        <v>11.3636</v>
      </c>
      <c r="AK191" s="102">
        <v>9.434</v>
      </c>
      <c r="AL191" s="102">
        <v>10.3093</v>
      </c>
      <c r="AM191" s="102">
        <v>8.1301</v>
      </c>
      <c r="AN191" s="102">
        <v>7.5758</v>
      </c>
      <c r="AO191" s="34">
        <v>13.88888888888889</v>
      </c>
      <c r="AP191" s="34"/>
      <c r="AQ191" s="34">
        <v>25.641025641025642</v>
      </c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47">
        <v>7.936507936507937</v>
      </c>
      <c r="BC191" s="47">
        <v>8.19672131147541</v>
      </c>
      <c r="BD191" s="47">
        <v>8.264462809917354</v>
      </c>
      <c r="BE191" s="35"/>
      <c r="BF191" s="35"/>
      <c r="BG191" s="35"/>
      <c r="BH191" s="35"/>
      <c r="BI191" s="47">
        <v>22.22222222222222</v>
      </c>
      <c r="BJ191" s="35"/>
      <c r="BK191" s="35"/>
      <c r="BL191" s="35"/>
      <c r="BM191" s="35"/>
      <c r="BN191" s="35"/>
      <c r="BO191" s="35"/>
      <c r="BP191" s="35"/>
      <c r="BQ191" s="47">
        <v>12.658227848101266</v>
      </c>
      <c r="BR191" s="47">
        <v>16.39344262295082</v>
      </c>
      <c r="BS191" s="35"/>
      <c r="BT191" s="35"/>
      <c r="BU191" s="47">
        <v>11.11111111111111</v>
      </c>
      <c r="BV191" s="47">
        <v>10.989010989010989</v>
      </c>
      <c r="BW191" s="47">
        <v>11.363636363636363</v>
      </c>
      <c r="BX191" s="47">
        <v>11.627906976744185</v>
      </c>
      <c r="BY191" s="35"/>
      <c r="BZ191" s="35"/>
      <c r="CA191" s="35"/>
      <c r="CB191" s="35"/>
      <c r="CC191" s="47">
        <v>13.157894736842104</v>
      </c>
      <c r="CD191" s="47">
        <v>14.285714285714286</v>
      </c>
      <c r="CE191" s="35"/>
      <c r="CF191" s="35"/>
      <c r="CG191" s="35"/>
      <c r="CH191" s="35"/>
      <c r="CI191" s="35"/>
      <c r="CJ191" s="35"/>
      <c r="CK191" s="48">
        <v>9.174311926605505</v>
      </c>
      <c r="CL191" s="48">
        <v>9.70873786407767</v>
      </c>
      <c r="CM191" s="48">
        <v>10</v>
      </c>
      <c r="CN191" s="48">
        <v>10.638297872340425</v>
      </c>
      <c r="CO191" s="48">
        <v>8.849557522123893</v>
      </c>
      <c r="CP191" s="27">
        <v>8.849557522123893</v>
      </c>
      <c r="CQ191" s="27">
        <v>8.849557522123893</v>
      </c>
      <c r="CR191" s="48">
        <v>9.00900900900901</v>
      </c>
      <c r="CS191" s="48">
        <v>12.987012987012987</v>
      </c>
      <c r="CT191" s="48">
        <v>17.857142857142858</v>
      </c>
      <c r="CU191" s="48">
        <v>19.607843137254903</v>
      </c>
      <c r="CV191" s="27"/>
      <c r="CW191" s="48">
        <v>12.048192771084338</v>
      </c>
      <c r="CX191" s="27"/>
      <c r="CY191" s="27"/>
      <c r="CZ191" s="27"/>
      <c r="DA191" s="27"/>
      <c r="DB191" s="27"/>
      <c r="DC191" s="27"/>
      <c r="DD191" s="27"/>
      <c r="DE191" s="48">
        <v>23.25581395348837</v>
      </c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36">
        <f t="shared" si="18"/>
        <v>183.99998699256741</v>
      </c>
      <c r="DR191" s="36">
        <f t="shared" si="19"/>
        <v>262.42197987849886</v>
      </c>
      <c r="DS191" s="36">
        <f t="shared" si="20"/>
        <v>446.4219668710663</v>
      </c>
      <c r="DT191" s="26"/>
    </row>
    <row r="192" spans="1:123" ht="12.75">
      <c r="A192" s="90">
        <v>24</v>
      </c>
      <c r="B192" s="13">
        <v>7</v>
      </c>
      <c r="C192" s="5" t="s">
        <v>404</v>
      </c>
      <c r="D192" s="7" t="s">
        <v>262</v>
      </c>
      <c r="E192" s="8">
        <v>1998</v>
      </c>
      <c r="F192" s="8" t="s">
        <v>264</v>
      </c>
      <c r="G192" s="8" t="s">
        <v>263</v>
      </c>
      <c r="H192" s="13" t="s">
        <v>65</v>
      </c>
      <c r="I192" s="5" t="s">
        <v>41</v>
      </c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43"/>
      <c r="W192" s="103">
        <v>7.5758</v>
      </c>
      <c r="X192" s="103">
        <v>9.0909</v>
      </c>
      <c r="Y192" s="43"/>
      <c r="Z192" s="43"/>
      <c r="AA192" s="43"/>
      <c r="AB192" s="43"/>
      <c r="AC192" s="43"/>
      <c r="AD192" s="43"/>
      <c r="AE192" s="43"/>
      <c r="AF192" s="43"/>
      <c r="AG192" s="43"/>
      <c r="AH192" s="102">
        <v>6.993</v>
      </c>
      <c r="AI192" s="102">
        <v>8.2645</v>
      </c>
      <c r="AJ192" s="102">
        <v>11.3636</v>
      </c>
      <c r="AK192" s="102">
        <v>9.434</v>
      </c>
      <c r="AL192" s="102">
        <v>10.3093</v>
      </c>
      <c r="AM192" s="102">
        <v>8.1301</v>
      </c>
      <c r="AN192" s="102">
        <v>7.5758</v>
      </c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47">
        <v>7.936507936507937</v>
      </c>
      <c r="BC192" s="47">
        <v>8.19672131147541</v>
      </c>
      <c r="BD192" s="47">
        <v>8.264462809917354</v>
      </c>
      <c r="BE192" s="47">
        <v>11.11111111111111</v>
      </c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47">
        <v>11.11111111111111</v>
      </c>
      <c r="BV192" s="47">
        <v>10.989010989010989</v>
      </c>
      <c r="BW192" s="47">
        <v>11.363636363636363</v>
      </c>
      <c r="BX192" s="47">
        <v>11.627906976744185</v>
      </c>
      <c r="BY192" s="35"/>
      <c r="BZ192" s="35"/>
      <c r="CA192" s="35"/>
      <c r="CB192" s="35"/>
      <c r="CC192" s="47">
        <v>13.157894736842104</v>
      </c>
      <c r="CD192" s="47">
        <v>14.285714285714286</v>
      </c>
      <c r="CE192" s="47">
        <v>16.666666666666668</v>
      </c>
      <c r="CF192" s="47">
        <v>17.54385964912281</v>
      </c>
      <c r="CG192" s="35"/>
      <c r="CH192" s="35"/>
      <c r="CI192" s="35"/>
      <c r="CJ192" s="35"/>
      <c r="CK192" s="48">
        <v>9.174311926605505</v>
      </c>
      <c r="CL192" s="48">
        <v>9.70873786407767</v>
      </c>
      <c r="CM192" s="48">
        <v>10</v>
      </c>
      <c r="CN192" s="48">
        <v>10.638297872340425</v>
      </c>
      <c r="CO192" s="48">
        <v>8.849557522123893</v>
      </c>
      <c r="CP192" s="27">
        <v>8.849557522123893</v>
      </c>
      <c r="CQ192" s="27">
        <v>8.849557522123893</v>
      </c>
      <c r="CR192" s="48">
        <v>9.00900900900901</v>
      </c>
      <c r="CS192" s="48">
        <v>12.987012987012987</v>
      </c>
      <c r="CT192" s="48">
        <v>17.857142857142858</v>
      </c>
      <c r="CU192" s="48">
        <v>19.607843137254903</v>
      </c>
      <c r="CV192" s="27"/>
      <c r="CW192" s="48">
        <v>12.048192771084338</v>
      </c>
      <c r="CX192" s="48">
        <v>16.129032258064516</v>
      </c>
      <c r="CY192" s="48">
        <v>17.24137931034483</v>
      </c>
      <c r="CZ192" s="27"/>
      <c r="DA192" s="48">
        <v>23.8095238095238</v>
      </c>
      <c r="DB192" s="27"/>
      <c r="DC192" s="27"/>
      <c r="DD192" s="27"/>
      <c r="DE192" s="48">
        <v>23.25581395348837</v>
      </c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36">
        <f t="shared" si="18"/>
        <v>114.24580316901182</v>
      </c>
      <c r="DR192" s="36">
        <f t="shared" si="19"/>
        <v>324.7607711011694</v>
      </c>
      <c r="DS192" s="36">
        <f t="shared" si="20"/>
        <v>439.0065742701812</v>
      </c>
    </row>
    <row r="193" spans="1:123" ht="12.75">
      <c r="A193" s="90">
        <v>25</v>
      </c>
      <c r="B193" s="13">
        <v>1</v>
      </c>
      <c r="C193" s="5" t="s">
        <v>404</v>
      </c>
      <c r="D193" s="7" t="s">
        <v>55</v>
      </c>
      <c r="E193" s="8">
        <v>1998</v>
      </c>
      <c r="F193" s="5" t="s">
        <v>6</v>
      </c>
      <c r="G193" s="8" t="s">
        <v>212</v>
      </c>
      <c r="H193" s="8" t="s">
        <v>65</v>
      </c>
      <c r="I193" s="8" t="s">
        <v>41</v>
      </c>
      <c r="J193" s="37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>
        <v>11.764705882352942</v>
      </c>
      <c r="W193" s="103">
        <v>7.5758</v>
      </c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48">
        <v>9.174311926605505</v>
      </c>
      <c r="CL193" s="48">
        <v>9.70873786407767</v>
      </c>
      <c r="CM193" s="48">
        <v>10</v>
      </c>
      <c r="CN193" s="48">
        <v>10.638297872340425</v>
      </c>
      <c r="CO193" s="48">
        <v>8.849557522123893</v>
      </c>
      <c r="CP193" s="27">
        <v>8.849557522123893</v>
      </c>
      <c r="CQ193" s="27">
        <v>8.849557522123893</v>
      </c>
      <c r="CR193" s="48">
        <v>9.00900900900901</v>
      </c>
      <c r="CS193" s="48">
        <v>12.987012987012987</v>
      </c>
      <c r="CT193" s="48">
        <v>17.857142857142858</v>
      </c>
      <c r="CU193" s="48">
        <v>19.607843137254903</v>
      </c>
      <c r="CV193" s="48">
        <v>27.027027027027028</v>
      </c>
      <c r="CW193" s="27"/>
      <c r="CX193" s="27"/>
      <c r="CY193" s="27"/>
      <c r="CZ193" s="27"/>
      <c r="DA193" s="27"/>
      <c r="DB193" s="27"/>
      <c r="DC193" s="27"/>
      <c r="DD193" s="27"/>
      <c r="DE193" s="48">
        <v>23.25581395348837</v>
      </c>
      <c r="DF193" s="48">
        <v>47.61904761904762</v>
      </c>
      <c r="DG193" s="48">
        <v>66.66666666666667</v>
      </c>
      <c r="DH193" s="27">
        <v>111.11111111111111</v>
      </c>
      <c r="DI193" s="27"/>
      <c r="DJ193" s="27"/>
      <c r="DK193" s="27"/>
      <c r="DL193" s="27"/>
      <c r="DM193" s="27"/>
      <c r="DN193" s="27"/>
      <c r="DO193" s="27"/>
      <c r="DP193" s="27"/>
      <c r="DQ193" s="36">
        <f t="shared" si="18"/>
        <v>19.340505882352943</v>
      </c>
      <c r="DR193" s="36">
        <f t="shared" si="19"/>
        <v>401.2106945971558</v>
      </c>
      <c r="DS193" s="36">
        <f t="shared" si="20"/>
        <v>420.55120047950874</v>
      </c>
    </row>
    <row r="194" spans="1:123" ht="12.75">
      <c r="A194" s="90">
        <v>26</v>
      </c>
      <c r="B194" s="13">
        <v>7</v>
      </c>
      <c r="C194" s="5" t="s">
        <v>404</v>
      </c>
      <c r="D194" s="7" t="s">
        <v>164</v>
      </c>
      <c r="E194" s="8">
        <v>2000</v>
      </c>
      <c r="F194" s="5">
        <v>2</v>
      </c>
      <c r="G194" s="8" t="s">
        <v>165</v>
      </c>
      <c r="H194" s="13" t="s">
        <v>65</v>
      </c>
      <c r="I194" s="5" t="s">
        <v>41</v>
      </c>
      <c r="J194" s="37">
        <v>7.75</v>
      </c>
      <c r="K194" s="39"/>
      <c r="L194" s="32">
        <v>7.575757575757576</v>
      </c>
      <c r="M194" s="32">
        <v>7.633587786259542</v>
      </c>
      <c r="N194" s="39"/>
      <c r="O194" s="39"/>
      <c r="P194" s="32">
        <v>12.820512820512821</v>
      </c>
      <c r="Q194" s="39"/>
      <c r="R194" s="39"/>
      <c r="S194" s="39"/>
      <c r="T194" s="39"/>
      <c r="U194" s="39"/>
      <c r="V194" s="33">
        <v>11.764705882352942</v>
      </c>
      <c r="W194" s="103">
        <v>7.5758</v>
      </c>
      <c r="X194" s="103">
        <v>9.0909</v>
      </c>
      <c r="Y194" s="43"/>
      <c r="Z194" s="43"/>
      <c r="AA194" s="43"/>
      <c r="AB194" s="43"/>
      <c r="AC194" s="43"/>
      <c r="AD194" s="43"/>
      <c r="AE194" s="43"/>
      <c r="AF194" s="43"/>
      <c r="AG194" s="43"/>
      <c r="AH194" s="102">
        <v>6.993</v>
      </c>
      <c r="AI194" s="102">
        <v>8.2645</v>
      </c>
      <c r="AJ194" s="34"/>
      <c r="AK194" s="102">
        <v>9.434</v>
      </c>
      <c r="AL194" s="34"/>
      <c r="AM194" s="102">
        <v>8.1301</v>
      </c>
      <c r="AN194" s="102">
        <v>7.5758</v>
      </c>
      <c r="AO194" s="34"/>
      <c r="AP194" s="34">
        <v>14.084507042253522</v>
      </c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47">
        <v>7.936507936507937</v>
      </c>
      <c r="BC194" s="47">
        <v>8.19672131147541</v>
      </c>
      <c r="BD194" s="47">
        <v>8.264462809917354</v>
      </c>
      <c r="BE194" s="47">
        <v>11.11111111111111</v>
      </c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47">
        <v>12.658227848101266</v>
      </c>
      <c r="BR194" s="47">
        <v>16.39344262295082</v>
      </c>
      <c r="BS194" s="35"/>
      <c r="BT194" s="35"/>
      <c r="BU194" s="47">
        <v>11.11111111111111</v>
      </c>
      <c r="BV194" s="47">
        <v>10.989010989010989</v>
      </c>
      <c r="BW194" s="47">
        <v>11.363636363636363</v>
      </c>
      <c r="BX194" s="47">
        <v>11.627906976744185</v>
      </c>
      <c r="BY194" s="35"/>
      <c r="BZ194" s="35"/>
      <c r="CA194" s="35"/>
      <c r="CB194" s="35"/>
      <c r="CC194" s="47">
        <v>13.157894736842104</v>
      </c>
      <c r="CD194" s="47">
        <v>14.285714285714286</v>
      </c>
      <c r="CE194" s="47">
        <v>16.666666666666668</v>
      </c>
      <c r="CF194" s="47">
        <v>17.54385964912281</v>
      </c>
      <c r="CG194" s="35"/>
      <c r="CH194" s="35"/>
      <c r="CI194" s="35"/>
      <c r="CJ194" s="35"/>
      <c r="CK194" s="48">
        <v>9.174311926605505</v>
      </c>
      <c r="CL194" s="48">
        <v>9.70873786407767</v>
      </c>
      <c r="CM194" s="48">
        <v>10</v>
      </c>
      <c r="CN194" s="48">
        <v>10.638297872340425</v>
      </c>
      <c r="CO194" s="48">
        <v>8.849557522123893</v>
      </c>
      <c r="CP194" s="27">
        <v>8.849557522123893</v>
      </c>
      <c r="CQ194" s="27">
        <v>8.849557522123893</v>
      </c>
      <c r="CR194" s="48">
        <v>9.00900900900901</v>
      </c>
      <c r="CS194" s="27"/>
      <c r="CT194" s="27"/>
      <c r="CU194" s="27"/>
      <c r="CV194" s="27"/>
      <c r="CW194" s="48">
        <v>12.048192771084338</v>
      </c>
      <c r="CX194" s="48">
        <v>16.129032258064516</v>
      </c>
      <c r="CY194" s="48">
        <v>17.24137931034483</v>
      </c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36">
        <f t="shared" si="18"/>
        <v>154.2019742761482</v>
      </c>
      <c r="DR194" s="36">
        <f t="shared" si="19"/>
        <v>256.2951048277986</v>
      </c>
      <c r="DS194" s="36">
        <f t="shared" si="20"/>
        <v>410.4970791039468</v>
      </c>
    </row>
    <row r="195" spans="1:124" ht="12.75">
      <c r="A195" s="90">
        <v>27</v>
      </c>
      <c r="B195" s="13">
        <v>6</v>
      </c>
      <c r="C195" s="5" t="s">
        <v>404</v>
      </c>
      <c r="D195" s="7" t="s">
        <v>183</v>
      </c>
      <c r="E195" s="8">
        <v>1987</v>
      </c>
      <c r="F195" s="5" t="s">
        <v>6</v>
      </c>
      <c r="G195" s="8" t="s">
        <v>184</v>
      </c>
      <c r="H195" s="16" t="s">
        <v>15</v>
      </c>
      <c r="I195" s="5" t="s">
        <v>16</v>
      </c>
      <c r="J195" s="32">
        <v>7.75</v>
      </c>
      <c r="K195" s="32"/>
      <c r="L195" s="32">
        <v>7.575757575757576</v>
      </c>
      <c r="M195" s="32">
        <v>7.633587786259542</v>
      </c>
      <c r="N195" s="32"/>
      <c r="O195" s="32"/>
      <c r="P195" s="32">
        <v>12.820512820512821</v>
      </c>
      <c r="Q195" s="32"/>
      <c r="R195" s="32"/>
      <c r="S195" s="32"/>
      <c r="T195" s="32"/>
      <c r="U195" s="32"/>
      <c r="V195" s="33"/>
      <c r="W195" s="103">
        <v>7.5758</v>
      </c>
      <c r="X195" s="103">
        <v>9.0909</v>
      </c>
      <c r="Y195" s="33"/>
      <c r="Z195" s="33"/>
      <c r="AA195" s="33"/>
      <c r="AB195" s="33"/>
      <c r="AC195" s="33"/>
      <c r="AD195" s="33"/>
      <c r="AE195" s="33"/>
      <c r="AF195" s="33"/>
      <c r="AG195" s="33"/>
      <c r="AH195" s="102">
        <v>6.993</v>
      </c>
      <c r="AI195" s="102">
        <v>8.2645</v>
      </c>
      <c r="AJ195" s="102">
        <v>11.3636</v>
      </c>
      <c r="AK195" s="102">
        <v>9.434</v>
      </c>
      <c r="AL195" s="34"/>
      <c r="AM195" s="102">
        <v>8.1301</v>
      </c>
      <c r="AN195" s="102">
        <v>7.5758</v>
      </c>
      <c r="AO195" s="34">
        <v>13.88888888888889</v>
      </c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47">
        <v>7.936507936507937</v>
      </c>
      <c r="BC195" s="47">
        <v>8.19672131147541</v>
      </c>
      <c r="BD195" s="47">
        <v>8.264462809917354</v>
      </c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47">
        <v>11.11111111111111</v>
      </c>
      <c r="BV195" s="47">
        <v>10.989010989010989</v>
      </c>
      <c r="BW195" s="47">
        <v>11.363636363636363</v>
      </c>
      <c r="BX195" s="47">
        <v>11.627906976744185</v>
      </c>
      <c r="BY195" s="35"/>
      <c r="BZ195" s="35"/>
      <c r="CA195" s="35"/>
      <c r="CB195" s="35"/>
      <c r="CC195" s="47">
        <v>13.157894736842104</v>
      </c>
      <c r="CD195" s="47">
        <v>14.285714285714286</v>
      </c>
      <c r="CE195" s="35"/>
      <c r="CF195" s="35"/>
      <c r="CG195" s="35"/>
      <c r="CH195" s="35"/>
      <c r="CI195" s="35"/>
      <c r="CJ195" s="35"/>
      <c r="CK195" s="48">
        <v>9.174311926605505</v>
      </c>
      <c r="CL195" s="48">
        <v>9.70873786407767</v>
      </c>
      <c r="CM195" s="48">
        <v>10</v>
      </c>
      <c r="CN195" s="48">
        <v>10.638297872340425</v>
      </c>
      <c r="CO195" s="48">
        <v>8.849557522123893</v>
      </c>
      <c r="CP195" s="27">
        <v>8.849557522123893</v>
      </c>
      <c r="CQ195" s="27">
        <v>8.849557522123893</v>
      </c>
      <c r="CR195" s="48">
        <v>9.00900900900901</v>
      </c>
      <c r="CS195" s="48">
        <v>12.987012987012987</v>
      </c>
      <c r="CT195" s="48">
        <v>17.857142857142858</v>
      </c>
      <c r="CU195" s="48">
        <v>19.607843137254903</v>
      </c>
      <c r="CV195" s="27"/>
      <c r="CW195" s="48">
        <v>12.048192771084338</v>
      </c>
      <c r="CX195" s="48">
        <v>16.129032258064516</v>
      </c>
      <c r="CY195" s="48">
        <v>17.24137931034483</v>
      </c>
      <c r="CZ195" s="27"/>
      <c r="DA195" s="48">
        <v>23.8095238095238</v>
      </c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36">
        <f t="shared" si="18"/>
        <v>142.4941391293195</v>
      </c>
      <c r="DR195" s="36">
        <f t="shared" si="19"/>
        <v>267.2944308318916</v>
      </c>
      <c r="DS195" s="36">
        <f t="shared" si="20"/>
        <v>409.7885699612111</v>
      </c>
      <c r="DT195" s="26"/>
    </row>
    <row r="196" spans="1:123" ht="12.75">
      <c r="A196" s="90">
        <v>28</v>
      </c>
      <c r="B196" s="13">
        <v>7</v>
      </c>
      <c r="C196" s="5" t="s">
        <v>404</v>
      </c>
      <c r="D196" s="7" t="s">
        <v>166</v>
      </c>
      <c r="E196" s="8">
        <v>1998</v>
      </c>
      <c r="F196" s="5">
        <v>2</v>
      </c>
      <c r="G196" s="8" t="s">
        <v>165</v>
      </c>
      <c r="H196" s="13" t="s">
        <v>65</v>
      </c>
      <c r="I196" s="5" t="s">
        <v>41</v>
      </c>
      <c r="J196" s="37">
        <v>7.75</v>
      </c>
      <c r="K196" s="39"/>
      <c r="L196" s="32">
        <v>7.575757575757576</v>
      </c>
      <c r="M196" s="32">
        <v>7.633587786259542</v>
      </c>
      <c r="N196" s="39"/>
      <c r="O196" s="39"/>
      <c r="P196" s="32">
        <v>12.820512820512821</v>
      </c>
      <c r="Q196" s="39"/>
      <c r="R196" s="39"/>
      <c r="S196" s="39"/>
      <c r="T196" s="39"/>
      <c r="U196" s="39"/>
      <c r="V196" s="43"/>
      <c r="W196" s="103">
        <v>7.5758</v>
      </c>
      <c r="X196" s="103">
        <v>9.0909</v>
      </c>
      <c r="Y196" s="43"/>
      <c r="Z196" s="43"/>
      <c r="AA196" s="43"/>
      <c r="AB196" s="43"/>
      <c r="AC196" s="43"/>
      <c r="AD196" s="43"/>
      <c r="AE196" s="43"/>
      <c r="AF196" s="43"/>
      <c r="AG196" s="43"/>
      <c r="AH196" s="102">
        <v>6.993</v>
      </c>
      <c r="AI196" s="102">
        <v>8.2645</v>
      </c>
      <c r="AJ196" s="34"/>
      <c r="AK196" s="102">
        <v>9.434</v>
      </c>
      <c r="AL196" s="34"/>
      <c r="AM196" s="102">
        <v>8.1301</v>
      </c>
      <c r="AN196" s="102">
        <v>7.5758</v>
      </c>
      <c r="AO196" s="34"/>
      <c r="AP196" s="34">
        <v>14.084507042253522</v>
      </c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47">
        <v>7.936507936507937</v>
      </c>
      <c r="BC196" s="47">
        <v>8.19672131147541</v>
      </c>
      <c r="BD196" s="47">
        <v>8.264462809917354</v>
      </c>
      <c r="BE196" s="47">
        <v>11.11111111111111</v>
      </c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47">
        <v>12.658227848101266</v>
      </c>
      <c r="BR196" s="35"/>
      <c r="BS196" s="35"/>
      <c r="BT196" s="35"/>
      <c r="BU196" s="47">
        <v>11.11111111111111</v>
      </c>
      <c r="BV196" s="47">
        <v>10.989010989010989</v>
      </c>
      <c r="BW196" s="47">
        <v>11.363636363636363</v>
      </c>
      <c r="BX196" s="47">
        <v>11.627906976744185</v>
      </c>
      <c r="BY196" s="35"/>
      <c r="BZ196" s="35"/>
      <c r="CA196" s="35"/>
      <c r="CB196" s="35"/>
      <c r="CC196" s="47">
        <v>13.157894736842104</v>
      </c>
      <c r="CD196" s="47">
        <v>14.285714285714286</v>
      </c>
      <c r="CE196" s="47">
        <v>16.666666666666668</v>
      </c>
      <c r="CF196" s="47">
        <v>17.54385964912281</v>
      </c>
      <c r="CG196" s="35"/>
      <c r="CH196" s="35"/>
      <c r="CI196" s="35"/>
      <c r="CJ196" s="35"/>
      <c r="CK196" s="48">
        <v>9.174311926605505</v>
      </c>
      <c r="CL196" s="48">
        <v>9.70873786407767</v>
      </c>
      <c r="CM196" s="48">
        <v>10</v>
      </c>
      <c r="CN196" s="48">
        <v>10.638297872340425</v>
      </c>
      <c r="CO196" s="48">
        <v>8.849557522123893</v>
      </c>
      <c r="CP196" s="27">
        <v>8.849557522123893</v>
      </c>
      <c r="CQ196" s="27">
        <v>8.849557522123893</v>
      </c>
      <c r="CR196" s="48">
        <v>9.00900900900901</v>
      </c>
      <c r="CS196" s="48">
        <v>12.987012987012987</v>
      </c>
      <c r="CT196" s="27"/>
      <c r="CU196" s="27"/>
      <c r="CV196" s="27"/>
      <c r="CW196" s="48">
        <v>12.048192771084338</v>
      </c>
      <c r="CX196" s="48">
        <v>16.129032258064516</v>
      </c>
      <c r="CY196" s="48">
        <v>17.24137931034483</v>
      </c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36">
        <f t="shared" si="18"/>
        <v>142.43726839379528</v>
      </c>
      <c r="DR196" s="36">
        <f t="shared" si="19"/>
        <v>252.88867519186073</v>
      </c>
      <c r="DS196" s="36">
        <f t="shared" si="20"/>
        <v>395.325943585656</v>
      </c>
    </row>
    <row r="197" spans="1:124" ht="12.75">
      <c r="A197" s="90">
        <v>29</v>
      </c>
      <c r="B197" s="13">
        <v>5</v>
      </c>
      <c r="C197" s="5" t="s">
        <v>404</v>
      </c>
      <c r="D197" s="7" t="s">
        <v>154</v>
      </c>
      <c r="E197" s="8">
        <v>1987</v>
      </c>
      <c r="F197" s="5" t="s">
        <v>6</v>
      </c>
      <c r="G197" s="8" t="s">
        <v>90</v>
      </c>
      <c r="H197" s="8" t="s">
        <v>15</v>
      </c>
      <c r="I197" s="5" t="s">
        <v>41</v>
      </c>
      <c r="J197" s="32">
        <v>7.75</v>
      </c>
      <c r="K197" s="32">
        <v>12.195121951219512</v>
      </c>
      <c r="L197" s="32">
        <v>7.575757575757576</v>
      </c>
      <c r="M197" s="32">
        <v>7.633587786259542</v>
      </c>
      <c r="N197" s="41"/>
      <c r="O197" s="41"/>
      <c r="P197" s="32">
        <v>12.820512820512821</v>
      </c>
      <c r="Q197" s="41"/>
      <c r="R197" s="41"/>
      <c r="S197" s="41"/>
      <c r="T197" s="41"/>
      <c r="U197" s="41"/>
      <c r="V197" s="33">
        <v>11.764705882352942</v>
      </c>
      <c r="W197" s="103">
        <v>7.5758</v>
      </c>
      <c r="X197" s="103">
        <v>9.0909</v>
      </c>
      <c r="Y197" s="33"/>
      <c r="Z197" s="33"/>
      <c r="AA197" s="33"/>
      <c r="AB197" s="33"/>
      <c r="AC197" s="33"/>
      <c r="AD197" s="33"/>
      <c r="AE197" s="33"/>
      <c r="AF197" s="33"/>
      <c r="AG197" s="33"/>
      <c r="AH197" s="102">
        <v>6.993</v>
      </c>
      <c r="AI197" s="102">
        <v>8.2645</v>
      </c>
      <c r="AJ197" s="34"/>
      <c r="AK197" s="102">
        <v>9.434</v>
      </c>
      <c r="AL197" s="102">
        <v>10.3093</v>
      </c>
      <c r="AM197" s="102">
        <v>8.1301</v>
      </c>
      <c r="AN197" s="102">
        <v>7.5758</v>
      </c>
      <c r="AO197" s="34">
        <v>13.88888888888889</v>
      </c>
      <c r="AP197" s="34">
        <v>14.084507042253522</v>
      </c>
      <c r="AQ197" s="34"/>
      <c r="AR197" s="34"/>
      <c r="AS197" s="34"/>
      <c r="AT197" s="34">
        <v>16.949152542372882</v>
      </c>
      <c r="AU197" s="34"/>
      <c r="AV197" s="34"/>
      <c r="AW197" s="34"/>
      <c r="AX197" s="34"/>
      <c r="AY197" s="34"/>
      <c r="AZ197" s="34"/>
      <c r="BA197" s="34"/>
      <c r="BB197" s="47">
        <v>7.936507936507937</v>
      </c>
      <c r="BC197" s="47">
        <v>8.19672131147541</v>
      </c>
      <c r="BD197" s="47">
        <v>8.264462809917354</v>
      </c>
      <c r="BE197" s="47">
        <v>11.11111111111111</v>
      </c>
      <c r="BF197" s="47">
        <v>12.345679012345679</v>
      </c>
      <c r="BG197" s="35"/>
      <c r="BH197" s="47">
        <v>14.705882352941176</v>
      </c>
      <c r="BI197" s="35"/>
      <c r="BJ197" s="47">
        <v>25.641025641025642</v>
      </c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48">
        <v>9.174311926605505</v>
      </c>
      <c r="CL197" s="48">
        <v>9.70873786407767</v>
      </c>
      <c r="CM197" s="48">
        <v>10</v>
      </c>
      <c r="CN197" s="48">
        <v>10.638297872340425</v>
      </c>
      <c r="CO197" s="48">
        <v>8.849557522123893</v>
      </c>
      <c r="CP197" s="27">
        <v>8.849557522123893</v>
      </c>
      <c r="CQ197" s="27">
        <v>8.849557522123893</v>
      </c>
      <c r="CR197" s="48">
        <v>9.00900900900901</v>
      </c>
      <c r="CS197" s="48">
        <v>12.987012987012987</v>
      </c>
      <c r="CT197" s="48">
        <v>17.857142857142858</v>
      </c>
      <c r="CU197" s="48">
        <v>19.607843137254903</v>
      </c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36">
        <f t="shared" si="18"/>
        <v>260.237024664942</v>
      </c>
      <c r="DR197" s="36">
        <f t="shared" si="19"/>
        <v>125.53102821981504</v>
      </c>
      <c r="DS197" s="36">
        <f t="shared" si="20"/>
        <v>385.768052884757</v>
      </c>
      <c r="DT197" s="26"/>
    </row>
    <row r="198" spans="1:123" ht="12.75">
      <c r="A198" s="90">
        <v>30</v>
      </c>
      <c r="B198" s="13">
        <v>7</v>
      </c>
      <c r="C198" s="5" t="s">
        <v>404</v>
      </c>
      <c r="D198" s="7" t="s">
        <v>121</v>
      </c>
      <c r="E198" s="8">
        <v>1986</v>
      </c>
      <c r="F198" s="8" t="s">
        <v>6</v>
      </c>
      <c r="G198" s="8" t="s">
        <v>8</v>
      </c>
      <c r="H198" s="16" t="s">
        <v>15</v>
      </c>
      <c r="I198" s="5" t="s">
        <v>16</v>
      </c>
      <c r="J198" s="32">
        <v>7.75</v>
      </c>
      <c r="K198" s="39"/>
      <c r="L198" s="32">
        <v>7.575757575757576</v>
      </c>
      <c r="M198" s="32">
        <v>7.633587786259542</v>
      </c>
      <c r="N198" s="39"/>
      <c r="O198" s="39"/>
      <c r="P198" s="32">
        <v>12.820512820512821</v>
      </c>
      <c r="Q198" s="39"/>
      <c r="R198" s="39"/>
      <c r="S198" s="39"/>
      <c r="T198" s="39"/>
      <c r="U198" s="39"/>
      <c r="V198" s="43"/>
      <c r="W198" s="103">
        <v>7.5758</v>
      </c>
      <c r="X198" s="103">
        <v>9.0909</v>
      </c>
      <c r="Y198" s="43"/>
      <c r="Z198" s="43"/>
      <c r="AA198" s="43"/>
      <c r="AB198" s="43"/>
      <c r="AC198" s="43"/>
      <c r="AD198" s="43"/>
      <c r="AE198" s="43"/>
      <c r="AF198" s="43"/>
      <c r="AG198" s="43"/>
      <c r="AH198" s="102">
        <v>6.993</v>
      </c>
      <c r="AI198" s="102">
        <v>8.2645</v>
      </c>
      <c r="AJ198" s="34"/>
      <c r="AK198" s="102">
        <v>9.434</v>
      </c>
      <c r="AL198" s="102">
        <v>10.3093</v>
      </c>
      <c r="AM198" s="102">
        <v>8.1301</v>
      </c>
      <c r="AN198" s="102">
        <v>7.5758</v>
      </c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47">
        <v>7.936507936507937</v>
      </c>
      <c r="BC198" s="47">
        <v>8.19672131147541</v>
      </c>
      <c r="BD198" s="47">
        <v>8.264462809917354</v>
      </c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47">
        <v>12.658227848101266</v>
      </c>
      <c r="BR198" s="35"/>
      <c r="BS198" s="35"/>
      <c r="BT198" s="35"/>
      <c r="BU198" s="47">
        <v>11.11111111111111</v>
      </c>
      <c r="BV198" s="47">
        <v>10.989010989010989</v>
      </c>
      <c r="BW198" s="47">
        <v>11.363636363636363</v>
      </c>
      <c r="BX198" s="47">
        <v>11.627906976744185</v>
      </c>
      <c r="BY198" s="35"/>
      <c r="BZ198" s="35"/>
      <c r="CA198" s="35"/>
      <c r="CB198" s="35"/>
      <c r="CC198" s="47">
        <v>13.157894736842104</v>
      </c>
      <c r="CD198" s="47">
        <v>14.285714285714286</v>
      </c>
      <c r="CE198" s="47">
        <v>16.666666666666668</v>
      </c>
      <c r="CF198" s="35"/>
      <c r="CG198" s="35"/>
      <c r="CH198" s="35"/>
      <c r="CI198" s="35"/>
      <c r="CJ198" s="35"/>
      <c r="CK198" s="48">
        <v>9.174311926605505</v>
      </c>
      <c r="CL198" s="48">
        <v>9.70873786407767</v>
      </c>
      <c r="CM198" s="48">
        <v>10</v>
      </c>
      <c r="CN198" s="48">
        <v>10.638297872340425</v>
      </c>
      <c r="CO198" s="48">
        <v>8.849557522123893</v>
      </c>
      <c r="CP198" s="27">
        <v>8.849557522123893</v>
      </c>
      <c r="CQ198" s="27">
        <v>8.849557522123893</v>
      </c>
      <c r="CR198" s="48">
        <v>9.00900900900901</v>
      </c>
      <c r="CS198" s="48">
        <v>12.987012987012987</v>
      </c>
      <c r="CT198" s="27"/>
      <c r="CU198" s="27"/>
      <c r="CV198" s="27"/>
      <c r="CW198" s="48">
        <v>12.048192771084338</v>
      </c>
      <c r="CX198" s="48">
        <v>16.129032258064516</v>
      </c>
      <c r="CY198" s="48">
        <v>17.24137931034483</v>
      </c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36">
        <f t="shared" si="18"/>
        <v>127.55095024043064</v>
      </c>
      <c r="DR198" s="36">
        <f t="shared" si="19"/>
        <v>235.3448155427379</v>
      </c>
      <c r="DS198" s="36">
        <f t="shared" si="20"/>
        <v>362.89576578316854</v>
      </c>
    </row>
    <row r="199" spans="1:124" ht="12.75">
      <c r="A199" s="90">
        <v>31</v>
      </c>
      <c r="B199" s="13">
        <v>6</v>
      </c>
      <c r="C199" s="5" t="s">
        <v>404</v>
      </c>
      <c r="D199" s="7" t="s">
        <v>98</v>
      </c>
      <c r="E199" s="8">
        <v>1988</v>
      </c>
      <c r="F199" s="5" t="s">
        <v>6</v>
      </c>
      <c r="G199" s="8" t="s">
        <v>8</v>
      </c>
      <c r="H199" s="16" t="s">
        <v>15</v>
      </c>
      <c r="I199" s="5" t="s">
        <v>16</v>
      </c>
      <c r="J199" s="37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103">
        <v>7.5758</v>
      </c>
      <c r="X199" s="103">
        <v>9.0909</v>
      </c>
      <c r="Y199" s="33"/>
      <c r="Z199" s="33"/>
      <c r="AA199" s="33"/>
      <c r="AB199" s="33"/>
      <c r="AC199" s="33"/>
      <c r="AD199" s="33"/>
      <c r="AE199" s="33"/>
      <c r="AF199" s="33"/>
      <c r="AG199" s="33"/>
      <c r="AH199" s="102">
        <v>6.993</v>
      </c>
      <c r="AI199" s="34"/>
      <c r="AJ199" s="34"/>
      <c r="AK199" s="102">
        <v>9.434</v>
      </c>
      <c r="AL199" s="34"/>
      <c r="AM199" s="102">
        <v>8.1301</v>
      </c>
      <c r="AN199" s="102">
        <v>7.5758</v>
      </c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47">
        <v>7.936507936507937</v>
      </c>
      <c r="BC199" s="47">
        <v>8.19672131147541</v>
      </c>
      <c r="BD199" s="47">
        <v>8.264462809917354</v>
      </c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47">
        <v>12.658227848101266</v>
      </c>
      <c r="BR199" s="35"/>
      <c r="BS199" s="35"/>
      <c r="BT199" s="35"/>
      <c r="BU199" s="47">
        <v>11.11111111111111</v>
      </c>
      <c r="BV199" s="47">
        <v>10.989010989010989</v>
      </c>
      <c r="BW199" s="47">
        <v>11.363636363636363</v>
      </c>
      <c r="BX199" s="47">
        <v>11.627906976744185</v>
      </c>
      <c r="BY199" s="35"/>
      <c r="BZ199" s="35"/>
      <c r="CA199" s="35"/>
      <c r="CB199" s="35"/>
      <c r="CC199" s="47">
        <v>13.157894736842104</v>
      </c>
      <c r="CD199" s="47">
        <v>14.285714285714286</v>
      </c>
      <c r="CE199" s="47">
        <v>16.666666666666668</v>
      </c>
      <c r="CF199" s="47">
        <v>17.54385964912281</v>
      </c>
      <c r="CG199" s="35"/>
      <c r="CH199" s="35"/>
      <c r="CI199" s="35"/>
      <c r="CJ199" s="35"/>
      <c r="CK199" s="48">
        <v>9.174311926605505</v>
      </c>
      <c r="CL199" s="48">
        <v>9.70873786407767</v>
      </c>
      <c r="CM199" s="48">
        <v>10</v>
      </c>
      <c r="CN199" s="48">
        <v>10.638297872340425</v>
      </c>
      <c r="CO199" s="48">
        <v>8.849557522123893</v>
      </c>
      <c r="CP199" s="27">
        <v>8.849557522123893</v>
      </c>
      <c r="CQ199" s="27">
        <v>8.849557522123893</v>
      </c>
      <c r="CR199" s="48">
        <v>9.00900900900901</v>
      </c>
      <c r="CS199" s="48">
        <v>12.987012987012987</v>
      </c>
      <c r="CT199" s="48">
        <v>17.857142857142858</v>
      </c>
      <c r="CU199" s="48">
        <v>19.607843137254903</v>
      </c>
      <c r="CV199" s="27"/>
      <c r="CW199" s="48">
        <v>12.048192771084338</v>
      </c>
      <c r="CX199" s="48">
        <v>16.129032258064516</v>
      </c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36">
        <f t="shared" si="18"/>
        <v>73.19729205790071</v>
      </c>
      <c r="DR199" s="36">
        <f t="shared" si="19"/>
        <v>273.1122818759137</v>
      </c>
      <c r="DS199" s="36">
        <f t="shared" si="20"/>
        <v>346.3095739338144</v>
      </c>
      <c r="DT199" s="26"/>
    </row>
    <row r="200" spans="1:124" ht="12.75">
      <c r="A200" s="90">
        <v>32</v>
      </c>
      <c r="B200" s="13">
        <v>5</v>
      </c>
      <c r="C200" s="5" t="s">
        <v>404</v>
      </c>
      <c r="D200" s="7" t="s">
        <v>114</v>
      </c>
      <c r="E200" s="8">
        <v>1985</v>
      </c>
      <c r="F200" s="5" t="s">
        <v>6</v>
      </c>
      <c r="G200" s="8" t="s">
        <v>90</v>
      </c>
      <c r="H200" s="8" t="s">
        <v>15</v>
      </c>
      <c r="I200" s="5" t="s">
        <v>41</v>
      </c>
      <c r="J200" s="37">
        <v>7.75</v>
      </c>
      <c r="K200" s="32">
        <v>12.195121951219512</v>
      </c>
      <c r="L200" s="32">
        <v>7.575757575757576</v>
      </c>
      <c r="M200" s="32">
        <v>7.633587786259542</v>
      </c>
      <c r="N200" s="41"/>
      <c r="O200" s="41"/>
      <c r="P200" s="32">
        <v>12.820512820512821</v>
      </c>
      <c r="Q200" s="41"/>
      <c r="R200" s="41"/>
      <c r="S200" s="41"/>
      <c r="T200" s="41"/>
      <c r="U200" s="41"/>
      <c r="V200" s="33"/>
      <c r="W200" s="103">
        <v>7.5758</v>
      </c>
      <c r="X200" s="103">
        <v>9.0909</v>
      </c>
      <c r="Y200" s="33"/>
      <c r="Z200" s="33"/>
      <c r="AA200" s="33"/>
      <c r="AB200" s="33"/>
      <c r="AC200" s="33"/>
      <c r="AD200" s="33"/>
      <c r="AE200" s="33"/>
      <c r="AF200" s="33"/>
      <c r="AG200" s="33"/>
      <c r="AH200" s="102">
        <v>6.993</v>
      </c>
      <c r="AI200" s="102">
        <v>8.2645</v>
      </c>
      <c r="AJ200" s="34"/>
      <c r="AK200" s="102">
        <v>9.434</v>
      </c>
      <c r="AL200" s="102">
        <v>10.3093</v>
      </c>
      <c r="AM200" s="102">
        <v>8.1301</v>
      </c>
      <c r="AN200" s="102">
        <v>7.5758</v>
      </c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47">
        <v>7.936507936507937</v>
      </c>
      <c r="BC200" s="47">
        <v>8.19672131147541</v>
      </c>
      <c r="BD200" s="47">
        <v>8.264462809917354</v>
      </c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47">
        <v>12.658227848101266</v>
      </c>
      <c r="BR200" s="35"/>
      <c r="BS200" s="35"/>
      <c r="BT200" s="35"/>
      <c r="BU200" s="47">
        <v>11.11111111111111</v>
      </c>
      <c r="BV200" s="47">
        <v>10.989010989010989</v>
      </c>
      <c r="BW200" s="47">
        <v>11.363636363636363</v>
      </c>
      <c r="BX200" s="47">
        <v>11.627906976744185</v>
      </c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48">
        <v>9.174311926605505</v>
      </c>
      <c r="CL200" s="48">
        <v>9.70873786407767</v>
      </c>
      <c r="CM200" s="48">
        <v>10</v>
      </c>
      <c r="CN200" s="48">
        <v>10.638297872340425</v>
      </c>
      <c r="CO200" s="48">
        <v>8.849557522123893</v>
      </c>
      <c r="CP200" s="27">
        <v>8.849557522123893</v>
      </c>
      <c r="CQ200" s="27">
        <v>8.849557522123893</v>
      </c>
      <c r="CR200" s="48">
        <v>9.00900900900901</v>
      </c>
      <c r="CS200" s="48">
        <v>12.987012987012987</v>
      </c>
      <c r="CT200" s="48">
        <v>17.857142857142858</v>
      </c>
      <c r="CU200" s="48">
        <v>19.607843137254903</v>
      </c>
      <c r="CV200" s="27"/>
      <c r="CW200" s="48">
        <v>12.048192771084338</v>
      </c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36">
        <f t="shared" si="18"/>
        <v>139.74607219165014</v>
      </c>
      <c r="DR200" s="36">
        <f t="shared" si="19"/>
        <v>195.32911427950327</v>
      </c>
      <c r="DS200" s="36">
        <f t="shared" si="20"/>
        <v>335.0751864711534</v>
      </c>
      <c r="DT200" s="26"/>
    </row>
    <row r="201" spans="1:123" ht="12.75">
      <c r="A201" s="90">
        <v>33</v>
      </c>
      <c r="B201" s="13">
        <v>2</v>
      </c>
      <c r="C201" s="5" t="s">
        <v>404</v>
      </c>
      <c r="D201" s="7" t="s">
        <v>116</v>
      </c>
      <c r="E201" s="8">
        <v>1989</v>
      </c>
      <c r="F201" s="5">
        <v>2</v>
      </c>
      <c r="G201" s="8" t="s">
        <v>51</v>
      </c>
      <c r="H201" s="16" t="s">
        <v>15</v>
      </c>
      <c r="I201" s="5" t="s">
        <v>41</v>
      </c>
      <c r="J201" s="32">
        <v>7.75</v>
      </c>
      <c r="K201" s="32">
        <v>12.195121951219512</v>
      </c>
      <c r="L201" s="32">
        <v>7.575757575757576</v>
      </c>
      <c r="M201" s="32">
        <v>7.633587786259542</v>
      </c>
      <c r="N201" s="32"/>
      <c r="O201" s="32"/>
      <c r="P201" s="32">
        <v>12.820512820512821</v>
      </c>
      <c r="Q201" s="32"/>
      <c r="R201" s="32"/>
      <c r="S201" s="32"/>
      <c r="T201" s="32"/>
      <c r="U201" s="32"/>
      <c r="V201" s="33"/>
      <c r="W201" s="103">
        <v>7.5758</v>
      </c>
      <c r="X201" s="103">
        <v>9.0909</v>
      </c>
      <c r="Y201" s="33"/>
      <c r="Z201" s="33"/>
      <c r="AA201" s="33"/>
      <c r="AB201" s="33"/>
      <c r="AC201" s="33"/>
      <c r="AD201" s="33"/>
      <c r="AE201" s="33"/>
      <c r="AF201" s="33"/>
      <c r="AG201" s="33"/>
      <c r="AH201" s="102">
        <v>6.993</v>
      </c>
      <c r="AI201" s="102">
        <v>8.2645</v>
      </c>
      <c r="AJ201" s="34"/>
      <c r="AK201" s="102">
        <v>9.434</v>
      </c>
      <c r="AL201" s="102">
        <v>10.3093</v>
      </c>
      <c r="AM201" s="102">
        <v>8.1301</v>
      </c>
      <c r="AN201" s="102">
        <v>7.5758</v>
      </c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47">
        <v>7.936507936507937</v>
      </c>
      <c r="BC201" s="47">
        <v>8.19672131147541</v>
      </c>
      <c r="BD201" s="47">
        <v>8.264462809917354</v>
      </c>
      <c r="BE201" s="35"/>
      <c r="BF201" s="35"/>
      <c r="BG201" s="35"/>
      <c r="BH201" s="47">
        <v>14.705882352941176</v>
      </c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48">
        <v>9.174311926605505</v>
      </c>
      <c r="CL201" s="48">
        <v>9.70873786407767</v>
      </c>
      <c r="CM201" s="48">
        <v>10</v>
      </c>
      <c r="CN201" s="48">
        <v>10.638297872340425</v>
      </c>
      <c r="CO201" s="48">
        <v>8.849557522123893</v>
      </c>
      <c r="CP201" s="48">
        <v>8.849557522123893</v>
      </c>
      <c r="CQ201" s="27">
        <v>8.849557522123893</v>
      </c>
      <c r="CR201" s="48">
        <v>9.00900900900901</v>
      </c>
      <c r="CS201" s="48">
        <v>12.987012987012987</v>
      </c>
      <c r="CT201" s="48">
        <v>17.857142857142858</v>
      </c>
      <c r="CU201" s="48">
        <v>19.607843137254903</v>
      </c>
      <c r="CV201" s="27"/>
      <c r="CW201" s="48">
        <v>12.048192771084338</v>
      </c>
      <c r="CX201" s="48">
        <v>16.129032258064516</v>
      </c>
      <c r="CY201" s="48">
        <v>17.24137931034483</v>
      </c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36">
        <f aca="true" t="shared" si="21" ref="DQ201:DQ232">SUM(J201:BP201)</f>
        <v>154.45195454459133</v>
      </c>
      <c r="DR201" s="36">
        <f aca="true" t="shared" si="22" ref="DR201:DR232">SUM(BQ201:DP201)</f>
        <v>170.94963255930872</v>
      </c>
      <c r="DS201" s="36">
        <f aca="true" t="shared" si="23" ref="DS201:DS232">DQ201+DR201</f>
        <v>325.40158710390006</v>
      </c>
    </row>
    <row r="202" spans="1:123" ht="12.75">
      <c r="A202" s="90">
        <v>34</v>
      </c>
      <c r="B202" s="13">
        <v>7</v>
      </c>
      <c r="C202" s="5" t="s">
        <v>404</v>
      </c>
      <c r="D202" s="7" t="s">
        <v>243</v>
      </c>
      <c r="E202" s="8">
        <v>1991</v>
      </c>
      <c r="F202" s="5" t="s">
        <v>6</v>
      </c>
      <c r="G202" s="5" t="s">
        <v>51</v>
      </c>
      <c r="H202" s="16" t="s">
        <v>15</v>
      </c>
      <c r="I202" s="5" t="s">
        <v>16</v>
      </c>
      <c r="J202" s="32">
        <v>7.75</v>
      </c>
      <c r="K202" s="39"/>
      <c r="L202" s="32">
        <v>7.575757575757576</v>
      </c>
      <c r="M202" s="32">
        <v>7.633587786259542</v>
      </c>
      <c r="N202" s="39"/>
      <c r="O202" s="39"/>
      <c r="P202" s="32">
        <v>12.820512820512821</v>
      </c>
      <c r="Q202" s="39"/>
      <c r="R202" s="39"/>
      <c r="S202" s="39"/>
      <c r="T202" s="39"/>
      <c r="U202" s="39"/>
      <c r="V202" s="43"/>
      <c r="W202" s="103">
        <v>7.5758</v>
      </c>
      <c r="X202" s="103">
        <v>9.0909</v>
      </c>
      <c r="Y202" s="43"/>
      <c r="Z202" s="43"/>
      <c r="AA202" s="43"/>
      <c r="AB202" s="43"/>
      <c r="AC202" s="43"/>
      <c r="AD202" s="43"/>
      <c r="AE202" s="43"/>
      <c r="AF202" s="43"/>
      <c r="AG202" s="43"/>
      <c r="AH202" s="102">
        <v>6.993</v>
      </c>
      <c r="AI202" s="102">
        <v>8.2645</v>
      </c>
      <c r="AJ202" s="34"/>
      <c r="AK202" s="34"/>
      <c r="AL202" s="34"/>
      <c r="AM202" s="102">
        <v>8.1301</v>
      </c>
      <c r="AN202" s="102">
        <v>7.5758</v>
      </c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47">
        <v>7.936507936507937</v>
      </c>
      <c r="BC202" s="47">
        <v>8.19672131147541</v>
      </c>
      <c r="BD202" s="47">
        <v>8.264462809917354</v>
      </c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47">
        <v>12.658227848101266</v>
      </c>
      <c r="BR202" s="47">
        <v>16.39344262295082</v>
      </c>
      <c r="BS202" s="47">
        <v>19.607843137254903</v>
      </c>
      <c r="BT202" s="47">
        <v>21.27659574468085</v>
      </c>
      <c r="BU202" s="47">
        <v>11.11111111111111</v>
      </c>
      <c r="BV202" s="47">
        <v>10.989010989010989</v>
      </c>
      <c r="BW202" s="47">
        <v>11.363636363636363</v>
      </c>
      <c r="BX202" s="47">
        <v>11.627906976744185</v>
      </c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48">
        <v>9.174311926605505</v>
      </c>
      <c r="CL202" s="48">
        <v>9.70873786407767</v>
      </c>
      <c r="CM202" s="48">
        <v>10</v>
      </c>
      <c r="CN202" s="48">
        <v>10.638297872340425</v>
      </c>
      <c r="CO202" s="48">
        <v>8.849557522123893</v>
      </c>
      <c r="CP202" s="27">
        <v>8.849557522123893</v>
      </c>
      <c r="CQ202" s="27">
        <v>8.849557522123893</v>
      </c>
      <c r="CR202" s="48">
        <v>9.00900900900901</v>
      </c>
      <c r="CS202" s="48">
        <v>12.987012987012987</v>
      </c>
      <c r="CT202" s="27"/>
      <c r="CU202" s="27"/>
      <c r="CV202" s="27"/>
      <c r="CW202" s="48">
        <v>12.048192771084338</v>
      </c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36">
        <f t="shared" si="21"/>
        <v>107.80765024043063</v>
      </c>
      <c r="DR202" s="36">
        <f t="shared" si="22"/>
        <v>215.14200978999207</v>
      </c>
      <c r="DS202" s="36">
        <f t="shared" si="23"/>
        <v>322.9496600304227</v>
      </c>
    </row>
    <row r="203" spans="1:123" ht="12.75">
      <c r="A203" s="90">
        <v>35</v>
      </c>
      <c r="B203" s="13">
        <v>1</v>
      </c>
      <c r="C203" s="5" t="s">
        <v>404</v>
      </c>
      <c r="D203" s="7" t="s">
        <v>162</v>
      </c>
      <c r="E203" s="8">
        <v>1988</v>
      </c>
      <c r="F203" s="5" t="s">
        <v>6</v>
      </c>
      <c r="G203" s="8" t="s">
        <v>5</v>
      </c>
      <c r="H203" s="16" t="s">
        <v>15</v>
      </c>
      <c r="I203" s="5" t="s">
        <v>41</v>
      </c>
      <c r="J203" s="32">
        <v>7.75</v>
      </c>
      <c r="K203" s="32"/>
      <c r="L203" s="32">
        <v>7.575757575757576</v>
      </c>
      <c r="M203" s="32">
        <v>7.633587786259542</v>
      </c>
      <c r="N203" s="32"/>
      <c r="O203" s="32"/>
      <c r="P203" s="32">
        <v>12.820512820512821</v>
      </c>
      <c r="Q203" s="32"/>
      <c r="R203" s="32"/>
      <c r="S203" s="32"/>
      <c r="T203" s="32"/>
      <c r="U203" s="32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102">
        <v>6.993</v>
      </c>
      <c r="AI203" s="102">
        <v>8.2645</v>
      </c>
      <c r="AJ203" s="34"/>
      <c r="AK203" s="34"/>
      <c r="AL203" s="34"/>
      <c r="AM203" s="34"/>
      <c r="AN203" s="102">
        <v>7.5758</v>
      </c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47">
        <v>7.936507936507937</v>
      </c>
      <c r="BC203" s="47">
        <v>8.19672131147541</v>
      </c>
      <c r="BD203" s="47">
        <v>8.264462809917354</v>
      </c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47">
        <v>12.658227848101266</v>
      </c>
      <c r="BR203" s="47">
        <v>16.39344262295082</v>
      </c>
      <c r="BS203" s="35"/>
      <c r="BT203" s="35"/>
      <c r="BU203" s="47">
        <v>11.11111111111111</v>
      </c>
      <c r="BV203" s="47">
        <v>10.989010989010989</v>
      </c>
      <c r="BW203" s="47">
        <v>11.363636363636363</v>
      </c>
      <c r="BX203" s="47">
        <v>11.627906976744185</v>
      </c>
      <c r="BY203" s="35"/>
      <c r="BZ203" s="35"/>
      <c r="CA203" s="35"/>
      <c r="CB203" s="35"/>
      <c r="CC203" s="47">
        <v>13.157894736842104</v>
      </c>
      <c r="CD203" s="35"/>
      <c r="CE203" s="35"/>
      <c r="CF203" s="35"/>
      <c r="CG203" s="35"/>
      <c r="CH203" s="35"/>
      <c r="CI203" s="35"/>
      <c r="CJ203" s="35"/>
      <c r="CK203" s="48">
        <v>9.174311926605505</v>
      </c>
      <c r="CL203" s="27"/>
      <c r="CM203" s="27"/>
      <c r="CN203" s="27"/>
      <c r="CO203" s="48">
        <v>8.849557522123893</v>
      </c>
      <c r="CP203" s="27">
        <v>8.849557522123893</v>
      </c>
      <c r="CQ203" s="27">
        <v>8.849557522123893</v>
      </c>
      <c r="CR203" s="48">
        <v>9.00900900900901</v>
      </c>
      <c r="CS203" s="48">
        <v>12.987012987012987</v>
      </c>
      <c r="CT203" s="48">
        <v>17.857142857142858</v>
      </c>
      <c r="CU203" s="48">
        <v>19.607843137254903</v>
      </c>
      <c r="CV203" s="27"/>
      <c r="CW203" s="48">
        <v>12.048192771084338</v>
      </c>
      <c r="CX203" s="48">
        <v>16.129032258064516</v>
      </c>
      <c r="CY203" s="48">
        <v>17.24137931034483</v>
      </c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36">
        <f t="shared" si="21"/>
        <v>83.01085024043064</v>
      </c>
      <c r="DR203" s="36">
        <f t="shared" si="22"/>
        <v>227.90382747128743</v>
      </c>
      <c r="DS203" s="36">
        <f t="shared" si="23"/>
        <v>310.91467771171807</v>
      </c>
    </row>
    <row r="204" spans="1:123" ht="12.75">
      <c r="A204" s="90">
        <v>36</v>
      </c>
      <c r="B204" s="13">
        <v>2</v>
      </c>
      <c r="C204" s="16" t="s">
        <v>404</v>
      </c>
      <c r="D204" s="7" t="s">
        <v>117</v>
      </c>
      <c r="E204" s="8">
        <v>1989</v>
      </c>
      <c r="F204" s="5">
        <v>2</v>
      </c>
      <c r="G204" s="8" t="s">
        <v>51</v>
      </c>
      <c r="H204" s="16" t="s">
        <v>15</v>
      </c>
      <c r="I204" s="5" t="s">
        <v>41</v>
      </c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>
        <v>11.764705882352942</v>
      </c>
      <c r="W204" s="103">
        <v>7.5758</v>
      </c>
      <c r="X204" s="103">
        <v>9.0909</v>
      </c>
      <c r="Y204" s="33"/>
      <c r="Z204" s="33"/>
      <c r="AA204" s="33"/>
      <c r="AB204" s="33"/>
      <c r="AC204" s="33"/>
      <c r="AD204" s="33"/>
      <c r="AE204" s="33"/>
      <c r="AF204" s="33"/>
      <c r="AG204" s="33"/>
      <c r="AH204" s="102">
        <v>6.993</v>
      </c>
      <c r="AI204" s="102">
        <v>8.2645</v>
      </c>
      <c r="AJ204" s="102">
        <v>11.3636</v>
      </c>
      <c r="AK204" s="102">
        <v>9.434</v>
      </c>
      <c r="AL204" s="102">
        <v>10.3093</v>
      </c>
      <c r="AM204" s="102">
        <v>8.1301</v>
      </c>
      <c r="AN204" s="102">
        <v>7.5758</v>
      </c>
      <c r="AO204" s="34">
        <v>13.88888888888889</v>
      </c>
      <c r="AP204" s="34">
        <v>14.084507042253522</v>
      </c>
      <c r="AQ204" s="34"/>
      <c r="AR204" s="34">
        <v>23.80952380952381</v>
      </c>
      <c r="AS204" s="34"/>
      <c r="AT204" s="34"/>
      <c r="AU204" s="34"/>
      <c r="AV204" s="34"/>
      <c r="AW204" s="34"/>
      <c r="AX204" s="34"/>
      <c r="AY204" s="34"/>
      <c r="AZ204" s="34"/>
      <c r="BA204" s="34"/>
      <c r="BB204" s="47">
        <v>7.936507936507937</v>
      </c>
      <c r="BC204" s="47">
        <v>8.19672131147541</v>
      </c>
      <c r="BD204" s="47">
        <v>8.264462809917354</v>
      </c>
      <c r="BE204" s="47">
        <v>11.11111111111111</v>
      </c>
      <c r="BF204" s="47">
        <v>12.345679012345679</v>
      </c>
      <c r="BG204" s="47">
        <v>14.705882352941176</v>
      </c>
      <c r="BH204" s="47">
        <v>14.705882352941176</v>
      </c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48">
        <v>9.174311926605505</v>
      </c>
      <c r="CL204" s="48">
        <v>9.70873786407767</v>
      </c>
      <c r="CM204" s="48">
        <v>10</v>
      </c>
      <c r="CN204" s="48">
        <v>10.638297872340425</v>
      </c>
      <c r="CO204" s="48">
        <v>8.849557522123893</v>
      </c>
      <c r="CP204" s="48">
        <v>8.849557522123893</v>
      </c>
      <c r="CQ204" s="27">
        <v>8.849557522123893</v>
      </c>
      <c r="CR204" s="48">
        <v>9.00900900900901</v>
      </c>
      <c r="CS204" s="27"/>
      <c r="CT204" s="27"/>
      <c r="CU204" s="27"/>
      <c r="CV204" s="27"/>
      <c r="CW204" s="48">
        <v>12.048192771084338</v>
      </c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36">
        <f t="shared" si="21"/>
        <v>219.55087251025904</v>
      </c>
      <c r="DR204" s="36">
        <f t="shared" si="22"/>
        <v>87.12722200948863</v>
      </c>
      <c r="DS204" s="36">
        <f t="shared" si="23"/>
        <v>306.6780945197477</v>
      </c>
    </row>
    <row r="205" spans="1:124" ht="12.75">
      <c r="A205" s="90">
        <v>37</v>
      </c>
      <c r="B205" s="13">
        <v>4</v>
      </c>
      <c r="C205" s="5" t="s">
        <v>404</v>
      </c>
      <c r="D205" s="7" t="s">
        <v>17</v>
      </c>
      <c r="E205" s="5">
        <v>1983</v>
      </c>
      <c r="F205" s="16" t="s">
        <v>6</v>
      </c>
      <c r="G205" s="16" t="s">
        <v>53</v>
      </c>
      <c r="H205" s="16" t="s">
        <v>15</v>
      </c>
      <c r="I205" s="5" t="s">
        <v>16</v>
      </c>
      <c r="J205" s="37">
        <v>7.75</v>
      </c>
      <c r="K205" s="32">
        <v>12.195121951219512</v>
      </c>
      <c r="L205" s="32">
        <v>7.575757575757576</v>
      </c>
      <c r="M205" s="32">
        <v>7.633587786259542</v>
      </c>
      <c r="N205" s="42"/>
      <c r="O205" s="32">
        <v>25.641025641025642</v>
      </c>
      <c r="P205" s="32">
        <v>12.820512820512821</v>
      </c>
      <c r="Q205" s="42"/>
      <c r="R205" s="42"/>
      <c r="S205" s="42"/>
      <c r="T205" s="42"/>
      <c r="U205" s="42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102">
        <v>6.993</v>
      </c>
      <c r="AI205" s="102">
        <v>8.2645</v>
      </c>
      <c r="AJ205" s="102">
        <v>11.3636</v>
      </c>
      <c r="AK205" s="102">
        <v>9.434</v>
      </c>
      <c r="AL205" s="102">
        <v>10.3093</v>
      </c>
      <c r="AM205" s="102">
        <v>8.1301</v>
      </c>
      <c r="AN205" s="34"/>
      <c r="AO205" s="34"/>
      <c r="AP205" s="34">
        <v>14.084507042253522</v>
      </c>
      <c r="AQ205" s="34"/>
      <c r="AR205" s="34"/>
      <c r="AS205" s="34"/>
      <c r="AT205" s="34">
        <v>16.949152542372882</v>
      </c>
      <c r="AU205" s="34"/>
      <c r="AV205" s="34"/>
      <c r="AW205" s="34"/>
      <c r="AX205" s="34"/>
      <c r="AY205" s="34"/>
      <c r="AZ205" s="34"/>
      <c r="BA205" s="34"/>
      <c r="BB205" s="47">
        <v>7.936507936507937</v>
      </c>
      <c r="BC205" s="47">
        <v>8.19672131147541</v>
      </c>
      <c r="BD205" s="47">
        <v>8.264462809917354</v>
      </c>
      <c r="BE205" s="47">
        <v>11.11111111111111</v>
      </c>
      <c r="BF205" s="47">
        <v>12.345679012345679</v>
      </c>
      <c r="BG205" s="47">
        <v>14.705882352941176</v>
      </c>
      <c r="BH205" s="47">
        <v>14.705882352941176</v>
      </c>
      <c r="BI205" s="47">
        <v>22.22222222222222</v>
      </c>
      <c r="BJ205" s="47">
        <v>25.641025641025642</v>
      </c>
      <c r="BK205" s="47">
        <v>18.867924528301888</v>
      </c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36">
        <f t="shared" si="21"/>
        <v>303.1415846381911</v>
      </c>
      <c r="DR205" s="36">
        <f t="shared" si="22"/>
        <v>0</v>
      </c>
      <c r="DS205" s="36">
        <f t="shared" si="23"/>
        <v>303.1415846381911</v>
      </c>
      <c r="DT205" s="26"/>
    </row>
    <row r="206" spans="1:123" ht="12.75">
      <c r="A206" s="90">
        <v>38</v>
      </c>
      <c r="B206" s="13">
        <v>1</v>
      </c>
      <c r="C206" s="5" t="s">
        <v>404</v>
      </c>
      <c r="D206" s="7" t="s">
        <v>215</v>
      </c>
      <c r="E206" s="8">
        <v>1996</v>
      </c>
      <c r="F206" s="5" t="s">
        <v>128</v>
      </c>
      <c r="G206" s="8" t="s">
        <v>212</v>
      </c>
      <c r="H206" s="13" t="s">
        <v>112</v>
      </c>
      <c r="I206" s="8" t="s">
        <v>41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>
        <v>11.764705882352942</v>
      </c>
      <c r="W206" s="103">
        <v>7.5758</v>
      </c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102">
        <v>6.993</v>
      </c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48">
        <v>9.174311926605505</v>
      </c>
      <c r="CL206" s="48">
        <v>9.70873786407767</v>
      </c>
      <c r="CM206" s="48">
        <v>10</v>
      </c>
      <c r="CN206" s="48">
        <v>10.638297872340425</v>
      </c>
      <c r="CO206" s="48">
        <v>8.849557522123893</v>
      </c>
      <c r="CP206" s="27">
        <v>8.849557522123893</v>
      </c>
      <c r="CQ206" s="27">
        <v>8.849557522123893</v>
      </c>
      <c r="CR206" s="48">
        <v>9.00900900900901</v>
      </c>
      <c r="CS206" s="48">
        <v>12.987012987012987</v>
      </c>
      <c r="CT206" s="48">
        <v>17.857142857142858</v>
      </c>
      <c r="CU206" s="48">
        <v>19.607843137254903</v>
      </c>
      <c r="CV206" s="48">
        <v>27.027027027027028</v>
      </c>
      <c r="CW206" s="48">
        <v>12.048192771084338</v>
      </c>
      <c r="CX206" s="27"/>
      <c r="CY206" s="27"/>
      <c r="CZ206" s="27"/>
      <c r="DA206" s="48">
        <v>23.80952380952381</v>
      </c>
      <c r="DB206" s="48">
        <v>38.46153846153846</v>
      </c>
      <c r="DC206" s="48">
        <v>47.61904761904762</v>
      </c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36">
        <f t="shared" si="21"/>
        <v>26.333505882352945</v>
      </c>
      <c r="DR206" s="36">
        <f t="shared" si="22"/>
        <v>274.4963579080363</v>
      </c>
      <c r="DS206" s="36">
        <f t="shared" si="23"/>
        <v>300.82986379038925</v>
      </c>
    </row>
    <row r="207" spans="1:124" ht="12.75">
      <c r="A207" s="90">
        <v>39</v>
      </c>
      <c r="B207" s="13">
        <v>6</v>
      </c>
      <c r="C207" s="5" t="s">
        <v>404</v>
      </c>
      <c r="D207" s="7" t="s">
        <v>78</v>
      </c>
      <c r="E207" s="8">
        <v>1986</v>
      </c>
      <c r="F207" s="8" t="s">
        <v>6</v>
      </c>
      <c r="G207" s="8" t="s">
        <v>8</v>
      </c>
      <c r="H207" s="16" t="s">
        <v>15</v>
      </c>
      <c r="I207" s="5" t="s">
        <v>79</v>
      </c>
      <c r="J207" s="32">
        <v>7.75</v>
      </c>
      <c r="K207" s="32"/>
      <c r="L207" s="32">
        <v>7.575757575757576</v>
      </c>
      <c r="M207" s="32">
        <v>7.633587786259542</v>
      </c>
      <c r="N207" s="32"/>
      <c r="O207" s="32"/>
      <c r="P207" s="32">
        <v>12.820512820512821</v>
      </c>
      <c r="Q207" s="32"/>
      <c r="R207" s="32"/>
      <c r="S207" s="32"/>
      <c r="T207" s="32"/>
      <c r="U207" s="32"/>
      <c r="V207" s="33"/>
      <c r="W207" s="103">
        <v>7.5758</v>
      </c>
      <c r="X207" s="103">
        <v>9.0909</v>
      </c>
      <c r="Y207" s="33"/>
      <c r="Z207" s="33"/>
      <c r="AA207" s="33"/>
      <c r="AB207" s="33"/>
      <c r="AC207" s="33"/>
      <c r="AD207" s="33"/>
      <c r="AE207" s="33"/>
      <c r="AF207" s="33"/>
      <c r="AG207" s="33"/>
      <c r="AH207" s="102">
        <v>6.993</v>
      </c>
      <c r="AI207" s="102">
        <v>8.2645</v>
      </c>
      <c r="AJ207" s="34"/>
      <c r="AK207" s="102">
        <v>9.434</v>
      </c>
      <c r="AL207" s="34"/>
      <c r="AM207" s="102">
        <v>8.1301</v>
      </c>
      <c r="AN207" s="102">
        <v>7.5758</v>
      </c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47">
        <v>7.936507936507937</v>
      </c>
      <c r="BC207" s="47">
        <v>8.19672131147541</v>
      </c>
      <c r="BD207" s="47">
        <v>8.264462809917354</v>
      </c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47">
        <v>12.658227848101266</v>
      </c>
      <c r="BR207" s="47">
        <v>16.39344262295082</v>
      </c>
      <c r="BS207" s="35"/>
      <c r="BT207" s="35"/>
      <c r="BU207" s="47">
        <v>11.11111111111111</v>
      </c>
      <c r="BV207" s="47">
        <v>10.989010989010989</v>
      </c>
      <c r="BW207" s="47">
        <v>11.363636363636363</v>
      </c>
      <c r="BX207" s="47">
        <v>11.627906976744185</v>
      </c>
      <c r="BY207" s="35"/>
      <c r="BZ207" s="35"/>
      <c r="CA207" s="35"/>
      <c r="CB207" s="35"/>
      <c r="CC207" s="47">
        <v>13.157894736842104</v>
      </c>
      <c r="CD207" s="47">
        <v>14.285714285714286</v>
      </c>
      <c r="CE207" s="35"/>
      <c r="CF207" s="35"/>
      <c r="CG207" s="35"/>
      <c r="CH207" s="35"/>
      <c r="CI207" s="35"/>
      <c r="CJ207" s="35"/>
      <c r="CK207" s="48">
        <v>9.174311926605505</v>
      </c>
      <c r="CL207" s="48">
        <v>9.70873786407767</v>
      </c>
      <c r="CM207" s="48">
        <v>10</v>
      </c>
      <c r="CN207" s="48">
        <v>10.638297872340425</v>
      </c>
      <c r="CO207" s="48">
        <v>8.849557522123893</v>
      </c>
      <c r="CP207" s="27">
        <v>8.849557522123893</v>
      </c>
      <c r="CQ207" s="27">
        <v>8.849557522123893</v>
      </c>
      <c r="CR207" s="48">
        <v>9.00900900900901</v>
      </c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36">
        <f t="shared" si="21"/>
        <v>117.24165024043063</v>
      </c>
      <c r="DR207" s="36">
        <f t="shared" si="22"/>
        <v>176.6659741725154</v>
      </c>
      <c r="DS207" s="36">
        <f t="shared" si="23"/>
        <v>293.907624412946</v>
      </c>
      <c r="DT207" s="26"/>
    </row>
    <row r="208" spans="1:123" ht="12.75">
      <c r="A208" s="90">
        <v>40</v>
      </c>
      <c r="B208" s="13">
        <v>1</v>
      </c>
      <c r="C208" s="5" t="s">
        <v>404</v>
      </c>
      <c r="D208" s="7" t="s">
        <v>86</v>
      </c>
      <c r="E208" s="8">
        <v>1988</v>
      </c>
      <c r="F208" s="5">
        <v>1</v>
      </c>
      <c r="G208" s="8" t="s">
        <v>8</v>
      </c>
      <c r="H208" s="8" t="s">
        <v>35</v>
      </c>
      <c r="I208" s="5" t="s">
        <v>16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>
        <v>11.764705882352942</v>
      </c>
      <c r="W208" s="103">
        <v>7.5758</v>
      </c>
      <c r="X208" s="103">
        <v>9.0909</v>
      </c>
      <c r="Y208" s="33">
        <v>33.333333333333336</v>
      </c>
      <c r="Z208" s="33">
        <v>58.8235294117647</v>
      </c>
      <c r="AA208" s="33"/>
      <c r="AB208" s="33"/>
      <c r="AC208" s="33"/>
      <c r="AD208" s="33"/>
      <c r="AE208" s="33"/>
      <c r="AF208" s="33"/>
      <c r="AG208" s="33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47">
        <v>7.936507936507937</v>
      </c>
      <c r="BC208" s="47">
        <v>8.19672131147541</v>
      </c>
      <c r="BD208" s="47">
        <v>8.264462809917354</v>
      </c>
      <c r="BE208" s="47">
        <v>11.11111111111111</v>
      </c>
      <c r="BF208" s="35"/>
      <c r="BG208" s="47">
        <v>14.705882352941176</v>
      </c>
      <c r="BH208" s="47">
        <v>14.705882352941176</v>
      </c>
      <c r="BI208" s="47">
        <v>22.22222222222222</v>
      </c>
      <c r="BJ208" s="47">
        <v>25.641025641025642</v>
      </c>
      <c r="BK208" s="47">
        <v>18.867924528301888</v>
      </c>
      <c r="BL208" s="35"/>
      <c r="BM208" s="47">
        <v>34.48275862068966</v>
      </c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40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36">
        <f t="shared" si="21"/>
        <v>286.72276751458463</v>
      </c>
      <c r="DR208" s="36">
        <f t="shared" si="22"/>
        <v>0</v>
      </c>
      <c r="DS208" s="36">
        <f t="shared" si="23"/>
        <v>286.72276751458463</v>
      </c>
    </row>
    <row r="209" spans="1:124" ht="12.75">
      <c r="A209" s="90">
        <v>41</v>
      </c>
      <c r="B209" s="13">
        <v>4</v>
      </c>
      <c r="C209" s="5" t="s">
        <v>404</v>
      </c>
      <c r="D209" s="7" t="s">
        <v>254</v>
      </c>
      <c r="E209" s="8">
        <v>1991</v>
      </c>
      <c r="F209" s="5" t="s">
        <v>6</v>
      </c>
      <c r="G209" s="8" t="s">
        <v>59</v>
      </c>
      <c r="H209" s="16" t="s">
        <v>15</v>
      </c>
      <c r="I209" s="5" t="s">
        <v>16</v>
      </c>
      <c r="J209" s="37">
        <v>7.75</v>
      </c>
      <c r="K209" s="32">
        <v>12.195121951219512</v>
      </c>
      <c r="L209" s="32">
        <v>7.575757575757576</v>
      </c>
      <c r="M209" s="32">
        <v>7.633587786259542</v>
      </c>
      <c r="N209" s="42"/>
      <c r="O209" s="42"/>
      <c r="P209" s="32">
        <v>12.820512820512821</v>
      </c>
      <c r="Q209" s="42"/>
      <c r="R209" s="42"/>
      <c r="S209" s="42"/>
      <c r="T209" s="42"/>
      <c r="U209" s="42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4"/>
      <c r="AI209" s="34"/>
      <c r="AJ209" s="34"/>
      <c r="AK209" s="34"/>
      <c r="AL209" s="34"/>
      <c r="AM209" s="102">
        <v>8.1301</v>
      </c>
      <c r="AN209" s="102">
        <v>7.5758</v>
      </c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47">
        <v>7.936507936507937</v>
      </c>
      <c r="BC209" s="47">
        <v>8.19672131147541</v>
      </c>
      <c r="BD209" s="47">
        <v>8.264462809917354</v>
      </c>
      <c r="BE209" s="35"/>
      <c r="BF209" s="35"/>
      <c r="BG209" s="35"/>
      <c r="BH209" s="47">
        <v>14.705882352941176</v>
      </c>
      <c r="BI209" s="47">
        <v>22.22222222222222</v>
      </c>
      <c r="BJ209" s="35"/>
      <c r="BK209" s="47">
        <v>18.867924528301888</v>
      </c>
      <c r="BL209" s="35"/>
      <c r="BM209" s="35"/>
      <c r="BN209" s="35"/>
      <c r="BO209" s="35"/>
      <c r="BP209" s="35"/>
      <c r="BQ209" s="47">
        <v>12.658227848101266</v>
      </c>
      <c r="BR209" s="47">
        <v>16.39344262295082</v>
      </c>
      <c r="BS209" s="35"/>
      <c r="BT209" s="35"/>
      <c r="BU209" s="47">
        <v>11.11111111111111</v>
      </c>
      <c r="BV209" s="47">
        <v>10.989010989010989</v>
      </c>
      <c r="BW209" s="47">
        <v>11.363636363636363</v>
      </c>
      <c r="BX209" s="47">
        <v>11.627906976744185</v>
      </c>
      <c r="BY209" s="35"/>
      <c r="BZ209" s="35"/>
      <c r="CA209" s="35"/>
      <c r="CB209" s="35"/>
      <c r="CC209" s="47">
        <v>13.157894736842104</v>
      </c>
      <c r="CD209" s="47">
        <v>14.285714285714286</v>
      </c>
      <c r="CE209" s="47">
        <v>16.666666666666668</v>
      </c>
      <c r="CF209" s="47">
        <v>17.54385964912281</v>
      </c>
      <c r="CG209" s="35"/>
      <c r="CH209" s="35"/>
      <c r="CI209" s="35"/>
      <c r="CJ209" s="35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36">
        <f t="shared" si="21"/>
        <v>143.87460129511544</v>
      </c>
      <c r="DR209" s="36">
        <f t="shared" si="22"/>
        <v>135.7974712499006</v>
      </c>
      <c r="DS209" s="36">
        <f t="shared" si="23"/>
        <v>279.672072545016</v>
      </c>
      <c r="DT209" s="26"/>
    </row>
    <row r="210" spans="1:123" ht="12.75">
      <c r="A210" s="90">
        <v>42</v>
      </c>
      <c r="B210" s="13">
        <v>2</v>
      </c>
      <c r="C210" s="5" t="s">
        <v>404</v>
      </c>
      <c r="D210" s="52" t="s">
        <v>129</v>
      </c>
      <c r="E210" s="50">
        <v>1989</v>
      </c>
      <c r="F210" s="51">
        <v>2</v>
      </c>
      <c r="G210" s="50" t="s">
        <v>51</v>
      </c>
      <c r="H210" s="16" t="s">
        <v>15</v>
      </c>
      <c r="I210" s="5" t="s">
        <v>41</v>
      </c>
      <c r="J210" s="32">
        <v>7.75</v>
      </c>
      <c r="K210" s="32">
        <v>12.195121951219512</v>
      </c>
      <c r="L210" s="32">
        <v>7.575757575757576</v>
      </c>
      <c r="M210" s="32">
        <v>7.633587786259542</v>
      </c>
      <c r="N210" s="39"/>
      <c r="O210" s="39"/>
      <c r="P210" s="32">
        <v>12.820512820512821</v>
      </c>
      <c r="Q210" s="39"/>
      <c r="R210" s="39"/>
      <c r="S210" s="39"/>
      <c r="T210" s="39"/>
      <c r="U210" s="39"/>
      <c r="V210" s="33">
        <v>11.764705882352942</v>
      </c>
      <c r="W210" s="103">
        <v>7.5758</v>
      </c>
      <c r="X210" s="103">
        <v>9.0909</v>
      </c>
      <c r="Y210" s="33"/>
      <c r="Z210" s="33"/>
      <c r="AA210" s="33"/>
      <c r="AB210" s="33"/>
      <c r="AC210" s="33"/>
      <c r="AD210" s="33"/>
      <c r="AE210" s="33"/>
      <c r="AF210" s="33"/>
      <c r="AG210" s="33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47">
        <v>7.936507936507937</v>
      </c>
      <c r="BC210" s="47">
        <v>8.19672131147541</v>
      </c>
      <c r="BD210" s="47">
        <v>8.264462809917354</v>
      </c>
      <c r="BE210" s="47">
        <v>11.11111111111111</v>
      </c>
      <c r="BF210" s="47">
        <v>12.345679012345679</v>
      </c>
      <c r="BG210" s="47">
        <v>14.705882352941176</v>
      </c>
      <c r="BH210" s="47">
        <v>14.705882352941176</v>
      </c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48">
        <v>9.174311926605505</v>
      </c>
      <c r="CL210" s="48">
        <v>9.70873786407767</v>
      </c>
      <c r="CM210" s="48">
        <v>10</v>
      </c>
      <c r="CN210" s="48">
        <v>10.638297872340425</v>
      </c>
      <c r="CO210" s="48">
        <v>8.849557522123893</v>
      </c>
      <c r="CP210" s="48">
        <v>8.849557522123893</v>
      </c>
      <c r="CQ210" s="27">
        <v>8.849557522123893</v>
      </c>
      <c r="CR210" s="48">
        <v>9.00900900900901</v>
      </c>
      <c r="CS210" s="27"/>
      <c r="CT210" s="27"/>
      <c r="CU210" s="27"/>
      <c r="CV210" s="27"/>
      <c r="CW210" s="48">
        <v>12.048192771084338</v>
      </c>
      <c r="CX210" s="48">
        <v>16.129032258064516</v>
      </c>
      <c r="CY210" s="48">
        <v>17.24137931034483</v>
      </c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36">
        <f t="shared" si="21"/>
        <v>153.67263290334228</v>
      </c>
      <c r="DR210" s="36">
        <f t="shared" si="22"/>
        <v>120.49763357789797</v>
      </c>
      <c r="DS210" s="36">
        <f t="shared" si="23"/>
        <v>274.1702664812402</v>
      </c>
    </row>
    <row r="211" spans="1:124" ht="12.75">
      <c r="A211" s="90">
        <v>43</v>
      </c>
      <c r="B211" s="13">
        <v>5</v>
      </c>
      <c r="C211" s="5" t="s">
        <v>404</v>
      </c>
      <c r="D211" s="7" t="s">
        <v>119</v>
      </c>
      <c r="E211" s="8">
        <v>1979</v>
      </c>
      <c r="F211" s="51" t="s">
        <v>6</v>
      </c>
      <c r="G211" s="8" t="s">
        <v>90</v>
      </c>
      <c r="H211" s="8" t="s">
        <v>15</v>
      </c>
      <c r="I211" s="5" t="s">
        <v>41</v>
      </c>
      <c r="J211" s="37">
        <v>7.75</v>
      </c>
      <c r="K211" s="41"/>
      <c r="L211" s="32">
        <v>7.575757575757576</v>
      </c>
      <c r="M211" s="32">
        <v>7.633587786259542</v>
      </c>
      <c r="N211" s="41"/>
      <c r="O211" s="41"/>
      <c r="P211" s="32">
        <v>12.820512820512821</v>
      </c>
      <c r="Q211" s="41"/>
      <c r="R211" s="41"/>
      <c r="S211" s="41"/>
      <c r="T211" s="41"/>
      <c r="U211" s="41"/>
      <c r="V211" s="33"/>
      <c r="W211" s="103">
        <v>7.5758</v>
      </c>
      <c r="X211" s="103">
        <v>9.0909</v>
      </c>
      <c r="Y211" s="33"/>
      <c r="Z211" s="33"/>
      <c r="AA211" s="33"/>
      <c r="AB211" s="33"/>
      <c r="AC211" s="33"/>
      <c r="AD211" s="33"/>
      <c r="AE211" s="33"/>
      <c r="AF211" s="33"/>
      <c r="AG211" s="33"/>
      <c r="AH211" s="102">
        <v>6.993</v>
      </c>
      <c r="AI211" s="102">
        <v>8.2645</v>
      </c>
      <c r="AJ211" s="34"/>
      <c r="AK211" s="102">
        <v>9.434</v>
      </c>
      <c r="AL211" s="102">
        <v>10.3093</v>
      </c>
      <c r="AM211" s="102">
        <v>8.1301</v>
      </c>
      <c r="AN211" s="102">
        <v>7.5758</v>
      </c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47">
        <v>7.936507936507937</v>
      </c>
      <c r="BC211" s="47">
        <v>8.19672131147541</v>
      </c>
      <c r="BD211" s="47">
        <v>8.264462809917354</v>
      </c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47">
        <v>12.658227848101266</v>
      </c>
      <c r="BR211" s="35"/>
      <c r="BS211" s="35"/>
      <c r="BT211" s="35"/>
      <c r="BU211" s="47">
        <v>11.11111111111111</v>
      </c>
      <c r="BV211" s="47">
        <v>10.989010989010989</v>
      </c>
      <c r="BW211" s="47">
        <v>11.363636363636363</v>
      </c>
      <c r="BX211" s="47">
        <v>11.627906976744185</v>
      </c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48">
        <v>9.174311926605505</v>
      </c>
      <c r="CL211" s="48">
        <v>9.70873786407767</v>
      </c>
      <c r="CM211" s="48">
        <v>10</v>
      </c>
      <c r="CN211" s="48">
        <v>10.638297872340425</v>
      </c>
      <c r="CO211" s="48">
        <v>8.849557522123893</v>
      </c>
      <c r="CP211" s="27">
        <v>8.849557522123893</v>
      </c>
      <c r="CQ211" s="27">
        <v>8.849557522123893</v>
      </c>
      <c r="CR211" s="48">
        <v>9.00900900900901</v>
      </c>
      <c r="CS211" s="48">
        <v>12.987012987012987</v>
      </c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36">
        <f t="shared" si="21"/>
        <v>127.55095024043064</v>
      </c>
      <c r="DR211" s="36">
        <f t="shared" si="22"/>
        <v>145.81593551402116</v>
      </c>
      <c r="DS211" s="36">
        <f t="shared" si="23"/>
        <v>273.3668857544518</v>
      </c>
      <c r="DT211" s="26"/>
    </row>
    <row r="212" spans="1:125" ht="12.75">
      <c r="A212" s="90">
        <v>44</v>
      </c>
      <c r="B212" s="13">
        <v>8</v>
      </c>
      <c r="C212" s="5" t="s">
        <v>404</v>
      </c>
      <c r="D212" s="7" t="s">
        <v>188</v>
      </c>
      <c r="E212" s="8">
        <v>1987</v>
      </c>
      <c r="F212" s="8" t="s">
        <v>6</v>
      </c>
      <c r="G212" s="8" t="s">
        <v>8</v>
      </c>
      <c r="H212" s="13" t="s">
        <v>15</v>
      </c>
      <c r="I212" s="5" t="s">
        <v>16</v>
      </c>
      <c r="J212" s="32">
        <v>7.75</v>
      </c>
      <c r="K212" s="32"/>
      <c r="L212" s="32">
        <v>7.575757575757576</v>
      </c>
      <c r="M212" s="32">
        <v>7.633587786259542</v>
      </c>
      <c r="N212" s="32"/>
      <c r="O212" s="32"/>
      <c r="P212" s="32"/>
      <c r="Q212" s="32"/>
      <c r="R212" s="32"/>
      <c r="S212" s="32"/>
      <c r="T212" s="32"/>
      <c r="U212" s="32"/>
      <c r="V212" s="44"/>
      <c r="W212" s="103">
        <v>7.5758</v>
      </c>
      <c r="X212" s="103">
        <v>9.0909</v>
      </c>
      <c r="Y212" s="44"/>
      <c r="Z212" s="44"/>
      <c r="AA212" s="44"/>
      <c r="AB212" s="44"/>
      <c r="AC212" s="44"/>
      <c r="AD212" s="44"/>
      <c r="AE212" s="44"/>
      <c r="AF212" s="44"/>
      <c r="AG212" s="44"/>
      <c r="AH212" s="102">
        <v>6.993</v>
      </c>
      <c r="AI212" s="102">
        <v>8.2645</v>
      </c>
      <c r="AJ212" s="34"/>
      <c r="AK212" s="102">
        <v>9.434</v>
      </c>
      <c r="AL212" s="102">
        <v>10.3093</v>
      </c>
      <c r="AM212" s="102">
        <v>8.1301</v>
      </c>
      <c r="AN212" s="102">
        <v>7.5758</v>
      </c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47">
        <v>7.936507936507937</v>
      </c>
      <c r="BC212" s="47">
        <v>8.19672131147541</v>
      </c>
      <c r="BD212" s="47">
        <v>8.264462809917354</v>
      </c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47">
        <v>12.658227848101266</v>
      </c>
      <c r="BR212" s="35"/>
      <c r="BS212" s="35"/>
      <c r="BT212" s="35"/>
      <c r="BU212" s="47">
        <v>11.11111111111111</v>
      </c>
      <c r="BV212" s="47">
        <v>10.989010989010989</v>
      </c>
      <c r="BW212" s="47">
        <v>11.363636363636363</v>
      </c>
      <c r="BX212" s="47">
        <v>11.627906976744185</v>
      </c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48">
        <v>9.174311926605505</v>
      </c>
      <c r="CL212" s="48">
        <v>9.70873786407767</v>
      </c>
      <c r="CM212" s="48">
        <v>10</v>
      </c>
      <c r="CN212" s="48">
        <v>10.638297872340425</v>
      </c>
      <c r="CO212" s="48">
        <v>8.849557522123893</v>
      </c>
      <c r="CP212" s="27">
        <v>8.849557522123893</v>
      </c>
      <c r="CQ212" s="27">
        <v>8.849557522123893</v>
      </c>
      <c r="CR212" s="48">
        <v>9.00900900900901</v>
      </c>
      <c r="CS212" s="48">
        <v>12.987012987012987</v>
      </c>
      <c r="CT212" s="27"/>
      <c r="CU212" s="27"/>
      <c r="CV212" s="27"/>
      <c r="CW212" s="48">
        <v>12.048192771084338</v>
      </c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36">
        <f t="shared" si="21"/>
        <v>114.73043741991782</v>
      </c>
      <c r="DR212" s="36">
        <f t="shared" si="22"/>
        <v>157.8641282851055</v>
      </c>
      <c r="DS212" s="36">
        <f t="shared" si="23"/>
        <v>272.59456570502334</v>
      </c>
      <c r="DT212" s="26"/>
      <c r="DU212" s="26"/>
    </row>
    <row r="213" spans="1:123" ht="12.75">
      <c r="A213" s="90">
        <v>45</v>
      </c>
      <c r="B213" s="13">
        <v>2</v>
      </c>
      <c r="C213" s="16" t="s">
        <v>404</v>
      </c>
      <c r="D213" s="7" t="s">
        <v>122</v>
      </c>
      <c r="E213" s="8">
        <v>1973</v>
      </c>
      <c r="F213" s="5" t="s">
        <v>6</v>
      </c>
      <c r="G213" s="8" t="s">
        <v>7</v>
      </c>
      <c r="H213" s="16" t="s">
        <v>15</v>
      </c>
      <c r="I213" s="5" t="s">
        <v>41</v>
      </c>
      <c r="J213" s="32">
        <v>7.75</v>
      </c>
      <c r="K213" s="32"/>
      <c r="L213" s="32">
        <v>7.575757575757576</v>
      </c>
      <c r="M213" s="32">
        <v>7.633587786259542</v>
      </c>
      <c r="N213" s="32"/>
      <c r="O213" s="32"/>
      <c r="P213" s="32"/>
      <c r="Q213" s="32"/>
      <c r="R213" s="32"/>
      <c r="S213" s="32"/>
      <c r="T213" s="32"/>
      <c r="U213" s="32"/>
      <c r="V213" s="33"/>
      <c r="W213" s="104">
        <v>7.5758</v>
      </c>
      <c r="X213" s="104">
        <v>9.0909</v>
      </c>
      <c r="Y213" s="33"/>
      <c r="Z213" s="33"/>
      <c r="AA213" s="33"/>
      <c r="AB213" s="33"/>
      <c r="AC213" s="33"/>
      <c r="AD213" s="33"/>
      <c r="AE213" s="33"/>
      <c r="AF213" s="33"/>
      <c r="AG213" s="33"/>
      <c r="AH213" s="102">
        <v>6.993</v>
      </c>
      <c r="AI213" s="102">
        <v>8.2645</v>
      </c>
      <c r="AJ213" s="106"/>
      <c r="AK213" s="106"/>
      <c r="AL213" s="106"/>
      <c r="AM213" s="102">
        <v>8.1301</v>
      </c>
      <c r="AN213" s="102">
        <v>7.5758</v>
      </c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47">
        <v>7.936507936507937</v>
      </c>
      <c r="BC213" s="47">
        <v>8.19672131147541</v>
      </c>
      <c r="BD213" s="47">
        <v>8.264462809917354</v>
      </c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47">
        <v>12.658227848101266</v>
      </c>
      <c r="BR213" s="35"/>
      <c r="BS213" s="35"/>
      <c r="BT213" s="35"/>
      <c r="BU213" s="47">
        <v>11.11111111111111</v>
      </c>
      <c r="BV213" s="47">
        <v>10.989010989010989</v>
      </c>
      <c r="BW213" s="47">
        <v>11.363636363636363</v>
      </c>
      <c r="BX213" s="47">
        <v>11.627906976744185</v>
      </c>
      <c r="BY213" s="35"/>
      <c r="BZ213" s="35"/>
      <c r="CA213" s="35"/>
      <c r="CB213" s="35"/>
      <c r="CC213" s="47">
        <v>13.157894736842104</v>
      </c>
      <c r="CD213" s="35"/>
      <c r="CE213" s="35"/>
      <c r="CF213" s="35"/>
      <c r="CG213" s="35"/>
      <c r="CH213" s="35"/>
      <c r="CI213" s="35"/>
      <c r="CJ213" s="35"/>
      <c r="CK213" s="48">
        <v>9.174311926605505</v>
      </c>
      <c r="CL213" s="48">
        <v>9.70873786407767</v>
      </c>
      <c r="CM213" s="48">
        <v>10</v>
      </c>
      <c r="CN213" s="48">
        <v>10.638297872340425</v>
      </c>
      <c r="CO213" s="48">
        <v>8.849557522123893</v>
      </c>
      <c r="CP213" s="48">
        <v>8.849557522123893</v>
      </c>
      <c r="CQ213" s="27">
        <v>8.849557522123893</v>
      </c>
      <c r="CR213" s="48">
        <v>9.00900900900901</v>
      </c>
      <c r="CS213" s="48">
        <v>12.987012987012987</v>
      </c>
      <c r="CT213" s="27"/>
      <c r="CU213" s="27"/>
      <c r="CV213" s="27"/>
      <c r="CW213" s="48">
        <v>12.048192771084338</v>
      </c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36">
        <f t="shared" si="21"/>
        <v>94.98713741991781</v>
      </c>
      <c r="DR213" s="36">
        <f t="shared" si="22"/>
        <v>171.02202302194763</v>
      </c>
      <c r="DS213" s="36">
        <f t="shared" si="23"/>
        <v>266.00916044186545</v>
      </c>
    </row>
    <row r="214" spans="1:124" ht="12.75">
      <c r="A214" s="90">
        <v>46</v>
      </c>
      <c r="B214" s="13">
        <v>4</v>
      </c>
      <c r="C214" s="5" t="s">
        <v>404</v>
      </c>
      <c r="D214" s="53" t="s">
        <v>14</v>
      </c>
      <c r="E214" s="16">
        <v>1985</v>
      </c>
      <c r="F214" s="16" t="s">
        <v>6</v>
      </c>
      <c r="G214" s="16" t="s">
        <v>53</v>
      </c>
      <c r="H214" s="16" t="s">
        <v>15</v>
      </c>
      <c r="I214" s="5" t="s">
        <v>16</v>
      </c>
      <c r="J214" s="32">
        <v>7.75</v>
      </c>
      <c r="K214" s="32">
        <v>12.195121951219512</v>
      </c>
      <c r="L214" s="32">
        <v>7.575757575757576</v>
      </c>
      <c r="M214" s="32">
        <v>7.633587786259542</v>
      </c>
      <c r="N214" s="42"/>
      <c r="O214" s="42"/>
      <c r="P214" s="32">
        <v>12.820512820512821</v>
      </c>
      <c r="Q214" s="42"/>
      <c r="R214" s="42"/>
      <c r="S214" s="42"/>
      <c r="T214" s="42"/>
      <c r="U214" s="42"/>
      <c r="V214" s="33"/>
      <c r="W214" s="105"/>
      <c r="X214" s="105"/>
      <c r="Y214" s="33"/>
      <c r="Z214" s="33"/>
      <c r="AA214" s="33"/>
      <c r="AB214" s="33"/>
      <c r="AC214" s="33"/>
      <c r="AD214" s="33"/>
      <c r="AE214" s="33"/>
      <c r="AF214" s="33"/>
      <c r="AG214" s="33"/>
      <c r="AH214" s="102">
        <v>6.993</v>
      </c>
      <c r="AI214" s="102">
        <v>8.2645</v>
      </c>
      <c r="AJ214" s="46">
        <v>11.3636</v>
      </c>
      <c r="AK214" s="46">
        <v>9.434</v>
      </c>
      <c r="AL214" s="46">
        <v>10.3093</v>
      </c>
      <c r="AM214" s="102">
        <v>8.1301</v>
      </c>
      <c r="AN214" s="102">
        <v>7.5758</v>
      </c>
      <c r="AO214" s="34">
        <v>13.88888888888889</v>
      </c>
      <c r="AP214" s="34">
        <v>14.084507042253522</v>
      </c>
      <c r="AQ214" s="34"/>
      <c r="AR214" s="34"/>
      <c r="AS214" s="34"/>
      <c r="AT214" s="34">
        <v>16.949152542372882</v>
      </c>
      <c r="AU214" s="34"/>
      <c r="AV214" s="34"/>
      <c r="AW214" s="34"/>
      <c r="AX214" s="34"/>
      <c r="AY214" s="34"/>
      <c r="AZ214" s="34"/>
      <c r="BA214" s="34"/>
      <c r="BB214" s="47">
        <v>7.936507936507937</v>
      </c>
      <c r="BC214" s="47">
        <v>8.19672131147541</v>
      </c>
      <c r="BD214" s="47">
        <v>8.264462809917354</v>
      </c>
      <c r="BE214" s="47">
        <v>11.11111111111111</v>
      </c>
      <c r="BF214" s="47">
        <v>12.345679012345679</v>
      </c>
      <c r="BG214" s="47">
        <v>14.705882352941176</v>
      </c>
      <c r="BH214" s="47">
        <v>14.705882352941176</v>
      </c>
      <c r="BI214" s="47">
        <v>22.22222222222222</v>
      </c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36">
        <f t="shared" si="21"/>
        <v>254.45629771672682</v>
      </c>
      <c r="DR214" s="36">
        <f t="shared" si="22"/>
        <v>0</v>
      </c>
      <c r="DS214" s="36">
        <f t="shared" si="23"/>
        <v>254.45629771672682</v>
      </c>
      <c r="DT214" s="26"/>
    </row>
    <row r="215" spans="1:123" ht="12.75">
      <c r="A215" s="90">
        <v>47</v>
      </c>
      <c r="B215" s="13">
        <v>3</v>
      </c>
      <c r="C215" s="5" t="s">
        <v>404</v>
      </c>
      <c r="D215" s="7" t="s">
        <v>150</v>
      </c>
      <c r="E215" s="8">
        <v>1997</v>
      </c>
      <c r="F215" s="5" t="s">
        <v>149</v>
      </c>
      <c r="G215" s="8" t="s">
        <v>155</v>
      </c>
      <c r="H215" s="8" t="s">
        <v>65</v>
      </c>
      <c r="I215" s="5" t="s">
        <v>41</v>
      </c>
      <c r="J215" s="32">
        <v>7.75</v>
      </c>
      <c r="K215" s="41"/>
      <c r="L215" s="32">
        <v>7.575757575757576</v>
      </c>
      <c r="M215" s="32">
        <v>7.633587786259542</v>
      </c>
      <c r="N215" s="41"/>
      <c r="O215" s="41"/>
      <c r="P215" s="32">
        <v>12.820512820512821</v>
      </c>
      <c r="Q215" s="41"/>
      <c r="R215" s="41"/>
      <c r="S215" s="41"/>
      <c r="T215" s="41"/>
      <c r="U215" s="41"/>
      <c r="V215" s="33"/>
      <c r="W215" s="103">
        <v>7.5758</v>
      </c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102">
        <v>6.993</v>
      </c>
      <c r="AI215" s="102">
        <v>8.2645</v>
      </c>
      <c r="AJ215" s="34"/>
      <c r="AK215" s="34"/>
      <c r="AL215" s="34"/>
      <c r="AM215" s="102">
        <v>8.1301</v>
      </c>
      <c r="AN215" s="102">
        <v>7.5758</v>
      </c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47">
        <v>7.936507936507937</v>
      </c>
      <c r="BC215" s="47">
        <v>8.19672131147541</v>
      </c>
      <c r="BD215" s="47">
        <v>8.264462809917354</v>
      </c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47">
        <v>11.11111111111111</v>
      </c>
      <c r="BV215" s="47">
        <v>10.989010989010989</v>
      </c>
      <c r="BW215" s="47">
        <v>11.363636363636363</v>
      </c>
      <c r="BX215" s="47">
        <v>11.627906976744185</v>
      </c>
      <c r="BY215" s="35"/>
      <c r="BZ215" s="35"/>
      <c r="CA215" s="35"/>
      <c r="CB215" s="35"/>
      <c r="CC215" s="47">
        <v>13.157894736842104</v>
      </c>
      <c r="CD215" s="47">
        <v>14.285714285714286</v>
      </c>
      <c r="CE215" s="35"/>
      <c r="CF215" s="35"/>
      <c r="CG215" s="35"/>
      <c r="CH215" s="35"/>
      <c r="CI215" s="35"/>
      <c r="CJ215" s="35"/>
      <c r="CK215" s="48">
        <v>9.174311926605505</v>
      </c>
      <c r="CL215" s="48">
        <v>9.70873786407767</v>
      </c>
      <c r="CM215" s="48">
        <v>10</v>
      </c>
      <c r="CN215" s="27"/>
      <c r="CO215" s="48">
        <v>8.849557522123893</v>
      </c>
      <c r="CP215" s="27">
        <v>8.849557522123893</v>
      </c>
      <c r="CQ215" s="27">
        <v>8.849557522123893</v>
      </c>
      <c r="CR215" s="48">
        <v>9.00900900900901</v>
      </c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36">
        <f t="shared" si="21"/>
        <v>98.71675024043066</v>
      </c>
      <c r="DR215" s="36">
        <f t="shared" si="22"/>
        <v>136.9760058291229</v>
      </c>
      <c r="DS215" s="36">
        <f t="shared" si="23"/>
        <v>235.69275606955355</v>
      </c>
    </row>
    <row r="216" spans="1:124" ht="12.75">
      <c r="A216" s="90">
        <v>48</v>
      </c>
      <c r="B216" s="13">
        <v>5</v>
      </c>
      <c r="C216" s="5" t="s">
        <v>404</v>
      </c>
      <c r="D216" s="7" t="s">
        <v>298</v>
      </c>
      <c r="E216" s="8">
        <v>1986</v>
      </c>
      <c r="F216" s="5" t="s">
        <v>6</v>
      </c>
      <c r="G216" s="8" t="s">
        <v>299</v>
      </c>
      <c r="H216" s="13" t="s">
        <v>15</v>
      </c>
      <c r="I216" s="5" t="s">
        <v>16</v>
      </c>
      <c r="J216" s="32">
        <v>7.75</v>
      </c>
      <c r="K216" s="41"/>
      <c r="L216" s="32">
        <v>7.575757575757576</v>
      </c>
      <c r="M216" s="32">
        <v>7.633587786259542</v>
      </c>
      <c r="N216" s="41"/>
      <c r="O216" s="41"/>
      <c r="P216" s="32">
        <v>12.820512820512821</v>
      </c>
      <c r="Q216" s="41"/>
      <c r="R216" s="41"/>
      <c r="S216" s="41"/>
      <c r="T216" s="41"/>
      <c r="U216" s="41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102">
        <v>6.993</v>
      </c>
      <c r="AI216" s="102">
        <v>8.2645</v>
      </c>
      <c r="AJ216" s="102">
        <v>11.3636</v>
      </c>
      <c r="AK216" s="102">
        <v>9.434</v>
      </c>
      <c r="AL216" s="102">
        <v>10.3093</v>
      </c>
      <c r="AM216" s="102">
        <v>8.1301</v>
      </c>
      <c r="AN216" s="102">
        <v>7.5758</v>
      </c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47">
        <v>7.936507936507937</v>
      </c>
      <c r="BC216" s="47">
        <v>8.19672131147541</v>
      </c>
      <c r="BD216" s="47">
        <v>8.264462809917354</v>
      </c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47">
        <v>11.11111111111111</v>
      </c>
      <c r="BV216" s="47">
        <v>10.989010989010989</v>
      </c>
      <c r="BW216" s="47">
        <v>11.363636363636363</v>
      </c>
      <c r="BX216" s="47">
        <v>11.627906976744185</v>
      </c>
      <c r="BY216" s="35"/>
      <c r="BZ216" s="35"/>
      <c r="CA216" s="35"/>
      <c r="CB216" s="35"/>
      <c r="CC216" s="47">
        <v>13.157894736842104</v>
      </c>
      <c r="CD216" s="47">
        <v>14.285714285714286</v>
      </c>
      <c r="CE216" s="47">
        <v>16.666666666666668</v>
      </c>
      <c r="CF216" s="47">
        <v>17.54385964912281</v>
      </c>
      <c r="CG216" s="35"/>
      <c r="CH216" s="35"/>
      <c r="CI216" s="35"/>
      <c r="CJ216" s="35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36">
        <f t="shared" si="21"/>
        <v>122.24785024043064</v>
      </c>
      <c r="DR216" s="36">
        <f t="shared" si="22"/>
        <v>106.74580077884852</v>
      </c>
      <c r="DS216" s="36">
        <f t="shared" si="23"/>
        <v>228.99365101927916</v>
      </c>
      <c r="DT216" s="26"/>
    </row>
    <row r="217" spans="1:124" ht="12.75">
      <c r="A217" s="90">
        <v>49</v>
      </c>
      <c r="B217" s="13">
        <v>5</v>
      </c>
      <c r="C217" s="5" t="s">
        <v>404</v>
      </c>
      <c r="D217" s="7" t="s">
        <v>102</v>
      </c>
      <c r="E217" s="8">
        <v>2000</v>
      </c>
      <c r="F217" s="5" t="s">
        <v>103</v>
      </c>
      <c r="G217" s="8" t="s">
        <v>104</v>
      </c>
      <c r="H217" s="13" t="s">
        <v>65</v>
      </c>
      <c r="I217" s="5" t="s">
        <v>41</v>
      </c>
      <c r="J217" s="37">
        <v>7.75</v>
      </c>
      <c r="K217" s="41"/>
      <c r="L217" s="32">
        <v>7.575757575757576</v>
      </c>
      <c r="M217" s="32">
        <v>7.633587786259542</v>
      </c>
      <c r="N217" s="41"/>
      <c r="O217" s="41"/>
      <c r="P217" s="32">
        <v>12.820512820512821</v>
      </c>
      <c r="Q217" s="41"/>
      <c r="R217" s="41"/>
      <c r="S217" s="41"/>
      <c r="T217" s="41"/>
      <c r="U217" s="41"/>
      <c r="V217" s="33"/>
      <c r="W217" s="103">
        <v>7.5758</v>
      </c>
      <c r="X217" s="103">
        <v>9.0909</v>
      </c>
      <c r="Y217" s="33"/>
      <c r="Z217" s="33"/>
      <c r="AA217" s="33"/>
      <c r="AB217" s="33"/>
      <c r="AC217" s="33"/>
      <c r="AD217" s="33"/>
      <c r="AE217" s="33"/>
      <c r="AF217" s="33"/>
      <c r="AG217" s="33"/>
      <c r="AH217" s="102">
        <v>6.993</v>
      </c>
      <c r="AI217" s="34"/>
      <c r="AJ217" s="34"/>
      <c r="AK217" s="34"/>
      <c r="AL217" s="34"/>
      <c r="AM217" s="34"/>
      <c r="AN217" s="102">
        <v>7.5758</v>
      </c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47">
        <v>7.936507936507937</v>
      </c>
      <c r="BC217" s="47">
        <v>8.19672131147541</v>
      </c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47">
        <v>13.157894736842104</v>
      </c>
      <c r="CD217" s="47">
        <v>14.285714285714286</v>
      </c>
      <c r="CE217" s="47">
        <v>16.666666666666668</v>
      </c>
      <c r="CF217" s="47">
        <v>17.54385964912281</v>
      </c>
      <c r="CG217" s="35"/>
      <c r="CH217" s="35"/>
      <c r="CI217" s="35"/>
      <c r="CJ217" s="35"/>
      <c r="CK217" s="48">
        <v>9.174311926605505</v>
      </c>
      <c r="CL217" s="48">
        <v>9.70873786407767</v>
      </c>
      <c r="CM217" s="48">
        <v>10</v>
      </c>
      <c r="CN217" s="48">
        <v>10.638297872340425</v>
      </c>
      <c r="CO217" s="48">
        <v>8.849557522123893</v>
      </c>
      <c r="CP217" s="27">
        <v>8.849557522123893</v>
      </c>
      <c r="CQ217" s="27">
        <v>8.849557522123893</v>
      </c>
      <c r="CR217" s="48">
        <v>9.00900900900901</v>
      </c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36">
        <f t="shared" si="21"/>
        <v>83.14858743051329</v>
      </c>
      <c r="DR217" s="36">
        <f t="shared" si="22"/>
        <v>136.73316457675014</v>
      </c>
      <c r="DS217" s="36">
        <f t="shared" si="23"/>
        <v>219.88175200726343</v>
      </c>
      <c r="DT217" s="26"/>
    </row>
    <row r="218" spans="1:123" ht="12.75">
      <c r="A218" s="90">
        <v>50</v>
      </c>
      <c r="B218" s="13">
        <v>3</v>
      </c>
      <c r="C218" s="5" t="s">
        <v>404</v>
      </c>
      <c r="D218" s="7" t="s">
        <v>144</v>
      </c>
      <c r="E218" s="8">
        <v>1995</v>
      </c>
      <c r="F218" s="5">
        <v>2</v>
      </c>
      <c r="G218" s="8" t="s">
        <v>155</v>
      </c>
      <c r="H218" s="8" t="s">
        <v>112</v>
      </c>
      <c r="I218" s="5" t="s">
        <v>41</v>
      </c>
      <c r="J218" s="32">
        <v>7.75</v>
      </c>
      <c r="K218" s="41"/>
      <c r="L218" s="32">
        <v>7.575757575757576</v>
      </c>
      <c r="M218" s="32">
        <v>7.633587786259542</v>
      </c>
      <c r="N218" s="41"/>
      <c r="O218" s="41"/>
      <c r="P218" s="41"/>
      <c r="Q218" s="41"/>
      <c r="R218" s="41"/>
      <c r="S218" s="41"/>
      <c r="T218" s="41"/>
      <c r="U218" s="41"/>
      <c r="V218" s="33">
        <v>11.764705882352942</v>
      </c>
      <c r="W218" s="103">
        <v>7.5758</v>
      </c>
      <c r="X218" s="103">
        <v>9.0909</v>
      </c>
      <c r="Y218" s="33"/>
      <c r="Z218" s="33"/>
      <c r="AA218" s="33"/>
      <c r="AB218" s="33"/>
      <c r="AC218" s="33"/>
      <c r="AD218" s="33"/>
      <c r="AE218" s="33"/>
      <c r="AF218" s="33"/>
      <c r="AG218" s="33"/>
      <c r="AH218" s="102">
        <v>6.993</v>
      </c>
      <c r="AI218" s="34"/>
      <c r="AJ218" s="34"/>
      <c r="AK218" s="34"/>
      <c r="AL218" s="34"/>
      <c r="AM218" s="102">
        <v>8.1301</v>
      </c>
      <c r="AN218" s="102">
        <v>7.5758</v>
      </c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47">
        <v>7.936507936507937</v>
      </c>
      <c r="BC218" s="47">
        <v>8.19672131147541</v>
      </c>
      <c r="BD218" s="47">
        <v>8.264462809917354</v>
      </c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47">
        <v>11.11111111111111</v>
      </c>
      <c r="BV218" s="47">
        <v>10.989010989010989</v>
      </c>
      <c r="BW218" s="47">
        <v>11.363636363636363</v>
      </c>
      <c r="BX218" s="47">
        <v>11.627906976744185</v>
      </c>
      <c r="BY218" s="35"/>
      <c r="BZ218" s="35"/>
      <c r="CA218" s="35"/>
      <c r="CB218" s="35"/>
      <c r="CC218" s="47">
        <v>13.157894736842104</v>
      </c>
      <c r="CD218" s="47">
        <v>14.285714285714286</v>
      </c>
      <c r="CE218" s="47">
        <v>16.666666666666668</v>
      </c>
      <c r="CF218" s="47">
        <v>17.54385964912281</v>
      </c>
      <c r="CG218" s="35"/>
      <c r="CH218" s="35"/>
      <c r="CI218" s="35"/>
      <c r="CJ218" s="35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36">
        <f t="shared" si="21"/>
        <v>98.48734330227077</v>
      </c>
      <c r="DR218" s="36">
        <f t="shared" si="22"/>
        <v>106.74580077884852</v>
      </c>
      <c r="DS218" s="36">
        <f t="shared" si="23"/>
        <v>205.2331440811193</v>
      </c>
    </row>
    <row r="219" spans="1:124" ht="12.75">
      <c r="A219" s="90">
        <v>51</v>
      </c>
      <c r="B219" s="13">
        <v>6</v>
      </c>
      <c r="C219" s="5" t="s">
        <v>404</v>
      </c>
      <c r="D219" s="7" t="s">
        <v>197</v>
      </c>
      <c r="E219" s="8">
        <v>1970</v>
      </c>
      <c r="F219" s="5" t="s">
        <v>6</v>
      </c>
      <c r="G219" s="8" t="s">
        <v>8</v>
      </c>
      <c r="H219" s="16" t="s">
        <v>15</v>
      </c>
      <c r="I219" s="5" t="s">
        <v>79</v>
      </c>
      <c r="J219" s="37">
        <v>7.75</v>
      </c>
      <c r="K219" s="32"/>
      <c r="L219" s="32">
        <v>7.575757575757576</v>
      </c>
      <c r="M219" s="32">
        <v>7.633587786259542</v>
      </c>
      <c r="N219" s="32"/>
      <c r="O219" s="32"/>
      <c r="P219" s="32"/>
      <c r="Q219" s="32"/>
      <c r="R219" s="32"/>
      <c r="S219" s="32"/>
      <c r="T219" s="32"/>
      <c r="U219" s="32"/>
      <c r="V219" s="33"/>
      <c r="W219" s="103">
        <v>7.5758</v>
      </c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102">
        <v>6.993</v>
      </c>
      <c r="AI219" s="34"/>
      <c r="AJ219" s="34"/>
      <c r="AK219" s="34"/>
      <c r="AL219" s="34"/>
      <c r="AM219" s="34"/>
      <c r="AN219" s="102">
        <v>7.5758</v>
      </c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47">
        <v>7.936507936507937</v>
      </c>
      <c r="BC219" s="35"/>
      <c r="BD219" s="47">
        <v>8.264462809917354</v>
      </c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47">
        <v>12.658227848101266</v>
      </c>
      <c r="BR219" s="35"/>
      <c r="BS219" s="35"/>
      <c r="BT219" s="35"/>
      <c r="BU219" s="47">
        <v>11.11111111111111</v>
      </c>
      <c r="BV219" s="47">
        <v>10.989010989010989</v>
      </c>
      <c r="BW219" s="47">
        <v>11.363636363636363</v>
      </c>
      <c r="BX219" s="47">
        <v>11.627906976744185</v>
      </c>
      <c r="BY219" s="35"/>
      <c r="BZ219" s="35"/>
      <c r="CA219" s="35"/>
      <c r="CB219" s="35"/>
      <c r="CC219" s="47">
        <v>13.157894736842104</v>
      </c>
      <c r="CD219" s="35"/>
      <c r="CE219" s="35"/>
      <c r="CF219" s="35"/>
      <c r="CG219" s="35"/>
      <c r="CH219" s="35"/>
      <c r="CI219" s="35"/>
      <c r="CJ219" s="35"/>
      <c r="CK219" s="48">
        <v>9.174311926605505</v>
      </c>
      <c r="CL219" s="27"/>
      <c r="CM219" s="27"/>
      <c r="CN219" s="27"/>
      <c r="CO219" s="48">
        <v>8.849557522123893</v>
      </c>
      <c r="CP219" s="27">
        <v>8.849557522123893</v>
      </c>
      <c r="CQ219" s="27">
        <v>8.849557522123893</v>
      </c>
      <c r="CR219" s="48">
        <v>9.00900900900901</v>
      </c>
      <c r="CS219" s="48">
        <v>12.987012987012987</v>
      </c>
      <c r="CT219" s="27"/>
      <c r="CU219" s="27"/>
      <c r="CV219" s="27"/>
      <c r="CW219" s="48">
        <v>12.048192771084338</v>
      </c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36">
        <f t="shared" si="21"/>
        <v>61.30491610844241</v>
      </c>
      <c r="DR219" s="36">
        <f t="shared" si="22"/>
        <v>140.6749872855295</v>
      </c>
      <c r="DS219" s="36">
        <f t="shared" si="23"/>
        <v>201.97990339397194</v>
      </c>
      <c r="DT219" s="26"/>
    </row>
    <row r="220" spans="1:123" ht="12.75">
      <c r="A220" s="90">
        <v>52</v>
      </c>
      <c r="B220" s="13">
        <v>7</v>
      </c>
      <c r="C220" s="5" t="s">
        <v>404</v>
      </c>
      <c r="D220" s="7" t="s">
        <v>293</v>
      </c>
      <c r="E220" s="8">
        <v>1991</v>
      </c>
      <c r="F220" s="8" t="s">
        <v>6</v>
      </c>
      <c r="G220" s="8" t="s">
        <v>7</v>
      </c>
      <c r="H220" s="13" t="s">
        <v>15</v>
      </c>
      <c r="I220" s="5" t="s">
        <v>41</v>
      </c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43"/>
      <c r="W220" s="103">
        <v>7.5758</v>
      </c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102">
        <v>6.993</v>
      </c>
      <c r="AI220" s="34"/>
      <c r="AJ220" s="34"/>
      <c r="AK220" s="34"/>
      <c r="AL220" s="34"/>
      <c r="AM220" s="102">
        <v>8.1301</v>
      </c>
      <c r="AN220" s="102">
        <v>7.5758</v>
      </c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47">
        <v>7.936507936507937</v>
      </c>
      <c r="BC220" s="47">
        <v>8.19672131147541</v>
      </c>
      <c r="BD220" s="47">
        <v>8.264462809917354</v>
      </c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47">
        <v>11.11111111111111</v>
      </c>
      <c r="BV220" s="47">
        <v>10.989010989010989</v>
      </c>
      <c r="BW220" s="47">
        <v>11.363636363636363</v>
      </c>
      <c r="BX220" s="47">
        <v>11.627906976744185</v>
      </c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27"/>
      <c r="CL220" s="27"/>
      <c r="CM220" s="27"/>
      <c r="CN220" s="27"/>
      <c r="CO220" s="48">
        <v>8.849557522123893</v>
      </c>
      <c r="CP220" s="27">
        <v>8.849557522123893</v>
      </c>
      <c r="CQ220" s="27">
        <v>8.849557522123893</v>
      </c>
      <c r="CR220" s="48">
        <v>9.00900900900901</v>
      </c>
      <c r="CS220" s="48">
        <v>12.987012987012987</v>
      </c>
      <c r="CT220" s="48">
        <v>17.857142857142858</v>
      </c>
      <c r="CU220" s="27"/>
      <c r="CV220" s="27"/>
      <c r="CW220" s="48">
        <v>12.048192771084338</v>
      </c>
      <c r="CX220" s="48">
        <v>16.129032258064516</v>
      </c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36">
        <f t="shared" si="21"/>
        <v>54.6723920579007</v>
      </c>
      <c r="DR220" s="36">
        <f t="shared" si="22"/>
        <v>139.67072788918804</v>
      </c>
      <c r="DS220" s="36">
        <f t="shared" si="23"/>
        <v>194.34311994708875</v>
      </c>
    </row>
    <row r="221" spans="1:124" ht="12.75">
      <c r="A221" s="90">
        <v>53</v>
      </c>
      <c r="B221" s="13">
        <v>5</v>
      </c>
      <c r="C221" s="5" t="s">
        <v>404</v>
      </c>
      <c r="D221" s="7" t="s">
        <v>101</v>
      </c>
      <c r="E221" s="8">
        <v>1971</v>
      </c>
      <c r="F221" s="5" t="s">
        <v>6</v>
      </c>
      <c r="G221" s="8" t="s">
        <v>8</v>
      </c>
      <c r="H221" s="16" t="s">
        <v>15</v>
      </c>
      <c r="I221" s="5" t="s">
        <v>16</v>
      </c>
      <c r="J221" s="32">
        <v>7.75</v>
      </c>
      <c r="K221" s="41"/>
      <c r="L221" s="32">
        <v>7.575757575757576</v>
      </c>
      <c r="M221" s="32">
        <v>7.633587786259542</v>
      </c>
      <c r="N221" s="41"/>
      <c r="O221" s="41"/>
      <c r="P221" s="32">
        <v>12.820512820512821</v>
      </c>
      <c r="Q221" s="41"/>
      <c r="R221" s="41"/>
      <c r="S221" s="41"/>
      <c r="T221" s="41"/>
      <c r="U221" s="41"/>
      <c r="V221" s="33"/>
      <c r="W221" s="103">
        <v>7.5758</v>
      </c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102">
        <v>6.993</v>
      </c>
      <c r="AI221" s="34"/>
      <c r="AJ221" s="34"/>
      <c r="AK221" s="34"/>
      <c r="AL221" s="34"/>
      <c r="AM221" s="34"/>
      <c r="AN221" s="102">
        <v>7.5758</v>
      </c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47">
        <v>7.936507936507937</v>
      </c>
      <c r="BC221" s="47">
        <v>8.19672131147541</v>
      </c>
      <c r="BD221" s="47">
        <v>8.264462809917354</v>
      </c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47">
        <v>12.658227848101266</v>
      </c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47">
        <v>13.157894736842104</v>
      </c>
      <c r="CD221" s="47">
        <v>14.285714285714286</v>
      </c>
      <c r="CE221" s="47">
        <v>16.666666666666668</v>
      </c>
      <c r="CF221" s="47">
        <v>17.54385964912281</v>
      </c>
      <c r="CG221" s="35"/>
      <c r="CH221" s="35"/>
      <c r="CI221" s="35"/>
      <c r="CJ221" s="35"/>
      <c r="CK221" s="27"/>
      <c r="CL221" s="27"/>
      <c r="CM221" s="27"/>
      <c r="CN221" s="27"/>
      <c r="CO221" s="48">
        <v>8.849557522123893</v>
      </c>
      <c r="CP221" s="27">
        <v>8.849557522123893</v>
      </c>
      <c r="CQ221" s="27">
        <v>8.849557522123893</v>
      </c>
      <c r="CR221" s="48">
        <v>9.00900900900901</v>
      </c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48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36">
        <f t="shared" si="21"/>
        <v>82.32215024043063</v>
      </c>
      <c r="DR221" s="36">
        <f t="shared" si="22"/>
        <v>109.8700447618278</v>
      </c>
      <c r="DS221" s="36">
        <f t="shared" si="23"/>
        <v>192.19219500225842</v>
      </c>
      <c r="DT221" s="26"/>
    </row>
    <row r="222" spans="1:125" ht="12.75">
      <c r="A222" s="90">
        <v>54</v>
      </c>
      <c r="B222" s="13">
        <v>8</v>
      </c>
      <c r="C222" s="5" t="s">
        <v>404</v>
      </c>
      <c r="D222" s="7" t="s">
        <v>199</v>
      </c>
      <c r="E222" s="8">
        <v>1982</v>
      </c>
      <c r="F222" s="8" t="s">
        <v>6</v>
      </c>
      <c r="G222" s="8" t="s">
        <v>8</v>
      </c>
      <c r="H222" s="13" t="s">
        <v>15</v>
      </c>
      <c r="I222" s="5" t="s">
        <v>16</v>
      </c>
      <c r="J222" s="37">
        <v>7.75</v>
      </c>
      <c r="K222" s="32"/>
      <c r="L222" s="32">
        <v>7.575757575757576</v>
      </c>
      <c r="M222" s="32">
        <v>7.633587786259542</v>
      </c>
      <c r="N222" s="32"/>
      <c r="O222" s="32"/>
      <c r="P222" s="32"/>
      <c r="Q222" s="32"/>
      <c r="R222" s="32"/>
      <c r="S222" s="32"/>
      <c r="T222" s="32"/>
      <c r="U222" s="32"/>
      <c r="V222" s="44"/>
      <c r="W222" s="103">
        <v>7.5758</v>
      </c>
      <c r="X222" s="103">
        <v>9.0909</v>
      </c>
      <c r="Y222" s="44"/>
      <c r="Z222" s="44"/>
      <c r="AA222" s="44"/>
      <c r="AB222" s="44"/>
      <c r="AC222" s="44"/>
      <c r="AD222" s="44"/>
      <c r="AE222" s="44"/>
      <c r="AF222" s="44"/>
      <c r="AG222" s="44"/>
      <c r="AH222" s="102">
        <v>6.993</v>
      </c>
      <c r="AI222" s="102">
        <v>8.2645</v>
      </c>
      <c r="AJ222" s="34"/>
      <c r="AK222" s="102">
        <v>9.434</v>
      </c>
      <c r="AL222" s="34"/>
      <c r="AM222" s="102">
        <v>8.1301</v>
      </c>
      <c r="AN222" s="102">
        <v>7.5758</v>
      </c>
      <c r="AO222" s="34"/>
      <c r="AP222" s="34"/>
      <c r="AQ222" s="34">
        <v>25.641025641025642</v>
      </c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47">
        <v>7.936507936507937</v>
      </c>
      <c r="BC222" s="47">
        <v>8.19672131147541</v>
      </c>
      <c r="BD222" s="47">
        <v>8.264462809917354</v>
      </c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47">
        <v>13.157894736842104</v>
      </c>
      <c r="CD222" s="47">
        <v>14.285714285714286</v>
      </c>
      <c r="CE222" s="47">
        <v>16.666666666666668</v>
      </c>
      <c r="CF222" s="47">
        <v>17.54385964912281</v>
      </c>
      <c r="CG222" s="35"/>
      <c r="CH222" s="35"/>
      <c r="CI222" s="35"/>
      <c r="CJ222" s="35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36">
        <f t="shared" si="21"/>
        <v>130.06216306094348</v>
      </c>
      <c r="DR222" s="36">
        <f t="shared" si="22"/>
        <v>61.65413533834587</v>
      </c>
      <c r="DS222" s="36">
        <f t="shared" si="23"/>
        <v>191.71629839928934</v>
      </c>
      <c r="DT222" s="26"/>
      <c r="DU222" s="26"/>
    </row>
    <row r="223" spans="1:124" ht="12.75">
      <c r="A223" s="90">
        <v>55</v>
      </c>
      <c r="B223" s="13">
        <v>6</v>
      </c>
      <c r="C223" s="5" t="s">
        <v>404</v>
      </c>
      <c r="D223" s="7" t="s">
        <v>26</v>
      </c>
      <c r="E223" s="5">
        <v>1978</v>
      </c>
      <c r="F223" s="16" t="s">
        <v>6</v>
      </c>
      <c r="G223" s="8" t="s">
        <v>8</v>
      </c>
      <c r="H223" s="16" t="s">
        <v>15</v>
      </c>
      <c r="I223" s="5" t="s">
        <v>16</v>
      </c>
      <c r="J223" s="32">
        <v>7.75</v>
      </c>
      <c r="K223" s="32"/>
      <c r="L223" s="32">
        <v>7.575757575757576</v>
      </c>
      <c r="M223" s="32">
        <v>7.633587786259542</v>
      </c>
      <c r="N223" s="32"/>
      <c r="O223" s="32"/>
      <c r="P223" s="32">
        <v>12.820512820512821</v>
      </c>
      <c r="Q223" s="32"/>
      <c r="R223" s="32"/>
      <c r="S223" s="32"/>
      <c r="T223" s="32"/>
      <c r="U223" s="32"/>
      <c r="V223" s="33"/>
      <c r="W223" s="103">
        <v>7.5758</v>
      </c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102">
        <v>6.993</v>
      </c>
      <c r="AI223" s="102">
        <v>8.2645</v>
      </c>
      <c r="AJ223" s="34"/>
      <c r="AK223" s="34"/>
      <c r="AL223" s="34"/>
      <c r="AM223" s="34"/>
      <c r="AN223" s="102">
        <v>7.5758</v>
      </c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47">
        <v>7.936507936507937</v>
      </c>
      <c r="BC223" s="47">
        <v>8.19672131147541</v>
      </c>
      <c r="BD223" s="47">
        <v>8.264462809917354</v>
      </c>
      <c r="BE223" s="47">
        <v>11.11111111111111</v>
      </c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47">
        <v>11.11111111111111</v>
      </c>
      <c r="BV223" s="47">
        <v>10.989010989010989</v>
      </c>
      <c r="BW223" s="47">
        <v>11.363636363636363</v>
      </c>
      <c r="BX223" s="47">
        <v>11.627906976744185</v>
      </c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48">
        <v>9.174311926605505</v>
      </c>
      <c r="CL223" s="48">
        <v>9.70873786407767</v>
      </c>
      <c r="CM223" s="48">
        <v>10</v>
      </c>
      <c r="CN223" s="48">
        <v>10.638297872340425</v>
      </c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36">
        <f t="shared" si="21"/>
        <v>101.69776135154174</v>
      </c>
      <c r="DR223" s="36">
        <f t="shared" si="22"/>
        <v>84.61301310352626</v>
      </c>
      <c r="DS223" s="36">
        <f t="shared" si="23"/>
        <v>186.31077445506799</v>
      </c>
      <c r="DT223" s="26"/>
    </row>
    <row r="224" spans="1:124" ht="12.75">
      <c r="A224" s="90">
        <v>56</v>
      </c>
      <c r="B224" s="13">
        <v>6</v>
      </c>
      <c r="C224" s="5" t="s">
        <v>404</v>
      </c>
      <c r="D224" s="7" t="s">
        <v>270</v>
      </c>
      <c r="E224" s="8">
        <v>1987</v>
      </c>
      <c r="F224" s="5" t="s">
        <v>6</v>
      </c>
      <c r="G224" s="8" t="s">
        <v>8</v>
      </c>
      <c r="H224" s="16" t="s">
        <v>15</v>
      </c>
      <c r="I224" s="5" t="s">
        <v>16</v>
      </c>
      <c r="J224" s="32">
        <v>7.75</v>
      </c>
      <c r="K224" s="32"/>
      <c r="L224" s="32">
        <v>7.575757575757576</v>
      </c>
      <c r="M224" s="32">
        <v>7.633587786259542</v>
      </c>
      <c r="N224" s="32"/>
      <c r="O224" s="32"/>
      <c r="P224" s="32">
        <v>12.820512820512821</v>
      </c>
      <c r="Q224" s="32"/>
      <c r="R224" s="32"/>
      <c r="S224" s="32"/>
      <c r="T224" s="32"/>
      <c r="U224" s="32"/>
      <c r="V224" s="33" t="s">
        <v>399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47">
        <v>7.936507936507937</v>
      </c>
      <c r="BC224" s="47">
        <v>8.19672131147541</v>
      </c>
      <c r="BD224" s="47">
        <v>8.264462809917354</v>
      </c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47">
        <v>11.11111111111111</v>
      </c>
      <c r="BV224" s="47">
        <v>10.989010989010989</v>
      </c>
      <c r="BW224" s="47">
        <v>11.363636363636363</v>
      </c>
      <c r="BX224" s="47">
        <v>11.627906976744185</v>
      </c>
      <c r="BY224" s="35"/>
      <c r="BZ224" s="35"/>
      <c r="CA224" s="35"/>
      <c r="CB224" s="35"/>
      <c r="CC224" s="47">
        <v>13.157894736842104</v>
      </c>
      <c r="CD224" s="47">
        <v>14.285714285714286</v>
      </c>
      <c r="CE224" s="47">
        <v>16.666666666666668</v>
      </c>
      <c r="CF224" s="47">
        <v>17.54385964912281</v>
      </c>
      <c r="CG224" s="35"/>
      <c r="CH224" s="35"/>
      <c r="CI224" s="35"/>
      <c r="CJ224" s="35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36">
        <f t="shared" si="21"/>
        <v>60.177550240430634</v>
      </c>
      <c r="DR224" s="36">
        <f t="shared" si="22"/>
        <v>106.74580077884852</v>
      </c>
      <c r="DS224" s="36">
        <f t="shared" si="23"/>
        <v>166.92335101927915</v>
      </c>
      <c r="DT224" s="26"/>
    </row>
    <row r="225" spans="1:124" ht="12.75">
      <c r="A225" s="90">
        <v>57</v>
      </c>
      <c r="B225" s="13">
        <v>6</v>
      </c>
      <c r="C225" s="5" t="s">
        <v>404</v>
      </c>
      <c r="D225" s="7" t="s">
        <v>171</v>
      </c>
      <c r="E225" s="8">
        <v>1995</v>
      </c>
      <c r="F225" s="5" t="s">
        <v>6</v>
      </c>
      <c r="G225" s="8" t="s">
        <v>169</v>
      </c>
      <c r="H225" s="13" t="s">
        <v>112</v>
      </c>
      <c r="I225" s="5" t="s">
        <v>16</v>
      </c>
      <c r="J225" s="32">
        <v>7.75</v>
      </c>
      <c r="K225" s="32"/>
      <c r="L225" s="32">
        <v>7.575757575757576</v>
      </c>
      <c r="M225" s="32">
        <v>7.633587786259542</v>
      </c>
      <c r="N225" s="32"/>
      <c r="O225" s="32"/>
      <c r="P225" s="32">
        <v>12.820512820512821</v>
      </c>
      <c r="Q225" s="32"/>
      <c r="R225" s="32"/>
      <c r="S225" s="32"/>
      <c r="T225" s="32"/>
      <c r="U225" s="32"/>
      <c r="V225" s="33"/>
      <c r="W225" s="103">
        <v>7.5758</v>
      </c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102">
        <v>6.993</v>
      </c>
      <c r="AI225" s="34"/>
      <c r="AJ225" s="34"/>
      <c r="AK225" s="34"/>
      <c r="AL225" s="34"/>
      <c r="AM225" s="102">
        <v>8.1301</v>
      </c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48">
        <v>9.174311926605505</v>
      </c>
      <c r="CL225" s="48">
        <v>9.70873786407767</v>
      </c>
      <c r="CM225" s="48">
        <v>10</v>
      </c>
      <c r="CN225" s="48">
        <v>10.638297872340425</v>
      </c>
      <c r="CO225" s="48">
        <v>8.849557522123893</v>
      </c>
      <c r="CP225" s="27">
        <v>8.849557522123893</v>
      </c>
      <c r="CQ225" s="27">
        <v>8.849557522123893</v>
      </c>
      <c r="CR225" s="48">
        <v>9.00900900900901</v>
      </c>
      <c r="CS225" s="48">
        <v>12.987012987012987</v>
      </c>
      <c r="CT225" s="27"/>
      <c r="CU225" s="27"/>
      <c r="CV225" s="27"/>
      <c r="CW225" s="48">
        <v>12.048192771084338</v>
      </c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36">
        <f t="shared" si="21"/>
        <v>58.47875818252994</v>
      </c>
      <c r="DR225" s="36">
        <f t="shared" si="22"/>
        <v>100.11423499650161</v>
      </c>
      <c r="DS225" s="36">
        <f t="shared" si="23"/>
        <v>158.59299317903154</v>
      </c>
      <c r="DT225" s="26"/>
    </row>
    <row r="226" spans="1:123" ht="12.75">
      <c r="A226" s="90">
        <v>58</v>
      </c>
      <c r="B226" s="13">
        <v>1</v>
      </c>
      <c r="C226" s="5" t="s">
        <v>404</v>
      </c>
      <c r="D226" s="7" t="s">
        <v>259</v>
      </c>
      <c r="E226" s="8">
        <v>1980</v>
      </c>
      <c r="F226" s="5" t="s">
        <v>6</v>
      </c>
      <c r="G226" s="8" t="s">
        <v>260</v>
      </c>
      <c r="H226" s="16" t="s">
        <v>15</v>
      </c>
      <c r="I226" s="5" t="s">
        <v>16</v>
      </c>
      <c r="J226" s="37">
        <v>7.75</v>
      </c>
      <c r="K226" s="32"/>
      <c r="L226" s="32">
        <v>7.575757575757576</v>
      </c>
      <c r="M226" s="32">
        <v>7.633587786259542</v>
      </c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102">
        <v>6.993</v>
      </c>
      <c r="AI226" s="34"/>
      <c r="AJ226" s="34"/>
      <c r="AK226" s="34"/>
      <c r="AL226" s="34"/>
      <c r="AM226" s="34"/>
      <c r="AN226" s="102">
        <v>7.5758</v>
      </c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47">
        <v>7.936507936507937</v>
      </c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47">
        <v>11.11111111111111</v>
      </c>
      <c r="BV226" s="47">
        <v>10.989010989010989</v>
      </c>
      <c r="BW226" s="47">
        <v>11.363636363636363</v>
      </c>
      <c r="BX226" s="35" t="s">
        <v>400</v>
      </c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48">
        <v>9.174311926605505</v>
      </c>
      <c r="CL226" s="48">
        <v>9.70873786407767</v>
      </c>
      <c r="CM226" s="48">
        <v>10</v>
      </c>
      <c r="CN226" s="27"/>
      <c r="CO226" s="48">
        <v>8.849557522123893</v>
      </c>
      <c r="CP226" s="27">
        <v>8.849557522123893</v>
      </c>
      <c r="CQ226" s="27">
        <v>8.849557522123893</v>
      </c>
      <c r="CR226" s="48">
        <v>9.00900900900901</v>
      </c>
      <c r="CS226" s="48">
        <v>12.987012987012987</v>
      </c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36">
        <f t="shared" si="21"/>
        <v>45.46465329852506</v>
      </c>
      <c r="DR226" s="36">
        <f t="shared" si="22"/>
        <v>110.8915028168353</v>
      </c>
      <c r="DS226" s="36">
        <f t="shared" si="23"/>
        <v>156.35615611536036</v>
      </c>
    </row>
    <row r="227" spans="1:123" ht="12.75">
      <c r="A227" s="90">
        <v>59</v>
      </c>
      <c r="B227" s="13">
        <v>3</v>
      </c>
      <c r="C227" s="5" t="s">
        <v>404</v>
      </c>
      <c r="D227" s="7" t="s">
        <v>151</v>
      </c>
      <c r="E227" s="8">
        <v>1997</v>
      </c>
      <c r="F227" s="5" t="s">
        <v>147</v>
      </c>
      <c r="G227" s="8" t="s">
        <v>155</v>
      </c>
      <c r="H227" s="8" t="s">
        <v>65</v>
      </c>
      <c r="I227" s="5" t="s">
        <v>16</v>
      </c>
      <c r="J227" s="57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33"/>
      <c r="W227" s="103">
        <v>7.5758</v>
      </c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102">
        <v>6.993</v>
      </c>
      <c r="AI227" s="34"/>
      <c r="AJ227" s="34"/>
      <c r="AK227" s="34"/>
      <c r="AL227" s="34"/>
      <c r="AM227" s="34"/>
      <c r="AN227" s="102">
        <v>7.5758</v>
      </c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47">
        <v>7.936507936507937</v>
      </c>
      <c r="BC227" s="47">
        <v>8.19672131147541</v>
      </c>
      <c r="BD227" s="47">
        <v>8.264462809917354</v>
      </c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47">
        <v>11.11111111111111</v>
      </c>
      <c r="BV227" s="47">
        <v>10.989010989010989</v>
      </c>
      <c r="BW227" s="47">
        <v>11.363636363636363</v>
      </c>
      <c r="BX227" s="47">
        <v>11.627906976744185</v>
      </c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48">
        <v>9.174311926605505</v>
      </c>
      <c r="CL227" s="27"/>
      <c r="CM227" s="27"/>
      <c r="CN227" s="27"/>
      <c r="CO227" s="48">
        <v>8.849557522123893</v>
      </c>
      <c r="CP227" s="27">
        <v>8.849557522123893</v>
      </c>
      <c r="CQ227" s="27">
        <v>8.849557522123893</v>
      </c>
      <c r="CR227" s="48">
        <v>9.00900900900901</v>
      </c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36">
        <f t="shared" si="21"/>
        <v>46.5422920579007</v>
      </c>
      <c r="DR227" s="36">
        <f t="shared" si="22"/>
        <v>89.82365894248883</v>
      </c>
      <c r="DS227" s="36">
        <f t="shared" si="23"/>
        <v>136.36595100038954</v>
      </c>
    </row>
    <row r="228" spans="1:123" ht="12.75">
      <c r="A228" s="90">
        <v>60</v>
      </c>
      <c r="B228" s="13">
        <v>2</v>
      </c>
      <c r="C228" s="5" t="s">
        <v>404</v>
      </c>
      <c r="D228" s="7" t="s">
        <v>50</v>
      </c>
      <c r="E228" s="8">
        <v>1989</v>
      </c>
      <c r="F228" s="8" t="s">
        <v>6</v>
      </c>
      <c r="G228" s="8" t="s">
        <v>51</v>
      </c>
      <c r="H228" s="16" t="s">
        <v>15</v>
      </c>
      <c r="I228" s="5" t="s">
        <v>41</v>
      </c>
      <c r="J228" s="32">
        <v>7.75</v>
      </c>
      <c r="K228" s="32"/>
      <c r="L228" s="32">
        <v>7.575757575757576</v>
      </c>
      <c r="M228" s="32">
        <v>7.633587786259542</v>
      </c>
      <c r="N228" s="32"/>
      <c r="O228" s="32"/>
      <c r="P228" s="32">
        <v>12.820512820512821</v>
      </c>
      <c r="Q228" s="32"/>
      <c r="R228" s="32"/>
      <c r="S228" s="32"/>
      <c r="T228" s="32"/>
      <c r="U228" s="32"/>
      <c r="V228" s="33"/>
      <c r="W228" s="103">
        <v>7.5758</v>
      </c>
      <c r="X228" s="103">
        <v>9.0909</v>
      </c>
      <c r="Y228" s="33"/>
      <c r="Z228" s="33"/>
      <c r="AA228" s="33"/>
      <c r="AB228" s="33"/>
      <c r="AC228" s="33"/>
      <c r="AD228" s="33"/>
      <c r="AE228" s="33"/>
      <c r="AF228" s="33"/>
      <c r="AG228" s="33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48">
        <v>9.174311926605505</v>
      </c>
      <c r="CL228" s="48">
        <v>9.70873786407767</v>
      </c>
      <c r="CM228" s="48">
        <v>10</v>
      </c>
      <c r="CN228" s="27"/>
      <c r="CO228" s="48">
        <v>8.849557522123893</v>
      </c>
      <c r="CP228" s="48">
        <v>8.849557522123893</v>
      </c>
      <c r="CQ228" s="27">
        <v>8.849557522123893</v>
      </c>
      <c r="CR228" s="48">
        <v>9.00900900900901</v>
      </c>
      <c r="CS228" s="27"/>
      <c r="CT228" s="27"/>
      <c r="CU228" s="27"/>
      <c r="CV228" s="27"/>
      <c r="CW228" s="48">
        <v>12.048192771084338</v>
      </c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36">
        <f t="shared" si="21"/>
        <v>52.446558182529934</v>
      </c>
      <c r="DR228" s="36">
        <f t="shared" si="22"/>
        <v>76.48892413714822</v>
      </c>
      <c r="DS228" s="36">
        <f t="shared" si="23"/>
        <v>128.93548231967816</v>
      </c>
    </row>
    <row r="229" spans="1:123" ht="12.75">
      <c r="A229" s="90">
        <v>61</v>
      </c>
      <c r="B229" s="13">
        <v>1</v>
      </c>
      <c r="C229" s="5" t="s">
        <v>404</v>
      </c>
      <c r="D229" s="7" t="s">
        <v>66</v>
      </c>
      <c r="E229" s="8">
        <v>1978</v>
      </c>
      <c r="F229" s="5" t="s">
        <v>6</v>
      </c>
      <c r="G229" s="8" t="s">
        <v>8</v>
      </c>
      <c r="H229" s="16" t="s">
        <v>15</v>
      </c>
      <c r="I229" s="5" t="s">
        <v>16</v>
      </c>
      <c r="J229" s="32"/>
      <c r="K229" s="32"/>
      <c r="L229" s="32">
        <v>7.575757575757576</v>
      </c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103">
        <v>7.5758</v>
      </c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102">
        <v>6.993</v>
      </c>
      <c r="AI229" s="34"/>
      <c r="AJ229" s="34"/>
      <c r="AK229" s="34"/>
      <c r="AL229" s="102">
        <v>10.3093</v>
      </c>
      <c r="AM229" s="34"/>
      <c r="AN229" s="102">
        <v>7.5758</v>
      </c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47">
        <v>7.936507936507937</v>
      </c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47">
        <v>11.11111111111111</v>
      </c>
      <c r="BV229" s="47">
        <v>10.989010989010989</v>
      </c>
      <c r="BW229" s="47">
        <v>11.363636363636363</v>
      </c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27"/>
      <c r="CL229" s="27"/>
      <c r="CM229" s="27"/>
      <c r="CN229" s="27"/>
      <c r="CO229" s="48">
        <v>8.849557522123893</v>
      </c>
      <c r="CP229" s="27">
        <v>8.849557522123893</v>
      </c>
      <c r="CQ229" s="27">
        <v>8.849557522123893</v>
      </c>
      <c r="CR229" s="48">
        <v>9.00900900900901</v>
      </c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36">
        <f t="shared" si="21"/>
        <v>47.96616551226551</v>
      </c>
      <c r="DR229" s="36">
        <f t="shared" si="22"/>
        <v>69.02144003913916</v>
      </c>
      <c r="DS229" s="36">
        <f t="shared" si="23"/>
        <v>116.98760555140467</v>
      </c>
    </row>
    <row r="230" spans="1:124" ht="12.75">
      <c r="A230" s="90">
        <v>62</v>
      </c>
      <c r="B230" s="13">
        <v>5</v>
      </c>
      <c r="C230" s="5" t="s">
        <v>404</v>
      </c>
      <c r="D230" s="7" t="s">
        <v>125</v>
      </c>
      <c r="E230" s="8">
        <v>1982</v>
      </c>
      <c r="F230" s="5" t="s">
        <v>6</v>
      </c>
      <c r="G230" s="8" t="s">
        <v>90</v>
      </c>
      <c r="H230" s="8" t="s">
        <v>15</v>
      </c>
      <c r="I230" s="5" t="s">
        <v>41</v>
      </c>
      <c r="J230" s="32">
        <v>7.75</v>
      </c>
      <c r="K230" s="32">
        <v>12.195121951219512</v>
      </c>
      <c r="L230" s="32">
        <v>7.575757575757576</v>
      </c>
      <c r="M230" s="32">
        <v>7.633587786259542</v>
      </c>
      <c r="N230" s="41"/>
      <c r="O230" s="41"/>
      <c r="P230" s="32">
        <v>12.820512820512821</v>
      </c>
      <c r="Q230" s="41"/>
      <c r="R230" s="41"/>
      <c r="S230" s="41"/>
      <c r="T230" s="41"/>
      <c r="U230" s="41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102">
        <v>6.993</v>
      </c>
      <c r="AI230" s="102">
        <v>8.2645</v>
      </c>
      <c r="AJ230" s="102">
        <v>11.3636</v>
      </c>
      <c r="AK230" s="102">
        <v>9.434</v>
      </c>
      <c r="AL230" s="102">
        <v>10.3093</v>
      </c>
      <c r="AM230" s="102">
        <v>8.1301</v>
      </c>
      <c r="AN230" s="102">
        <v>7.5758</v>
      </c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36">
        <f t="shared" si="21"/>
        <v>110.04528013374944</v>
      </c>
      <c r="DR230" s="36">
        <f t="shared" si="22"/>
        <v>0</v>
      </c>
      <c r="DS230" s="36">
        <f t="shared" si="23"/>
        <v>110.04528013374944</v>
      </c>
      <c r="DT230" s="26"/>
    </row>
    <row r="231" spans="1:123" ht="12.75">
      <c r="A231" s="90">
        <v>63</v>
      </c>
      <c r="B231" s="13">
        <v>7</v>
      </c>
      <c r="C231" s="5" t="s">
        <v>404</v>
      </c>
      <c r="D231" s="7" t="s">
        <v>246</v>
      </c>
      <c r="E231" s="8">
        <v>1990</v>
      </c>
      <c r="F231" s="5" t="s">
        <v>6</v>
      </c>
      <c r="G231" s="5" t="s">
        <v>51</v>
      </c>
      <c r="H231" s="16" t="s">
        <v>15</v>
      </c>
      <c r="I231" s="5" t="s">
        <v>16</v>
      </c>
      <c r="J231" s="38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43"/>
      <c r="W231" s="103">
        <v>7.5758</v>
      </c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48">
        <v>9.174311926605505</v>
      </c>
      <c r="CL231" s="48">
        <v>9.70873786407767</v>
      </c>
      <c r="CM231" s="48">
        <v>10</v>
      </c>
      <c r="CN231" s="48">
        <v>10.638297872340425</v>
      </c>
      <c r="CO231" s="48">
        <v>8.849557522123893</v>
      </c>
      <c r="CP231" s="27">
        <v>8.849557522123893</v>
      </c>
      <c r="CQ231" s="27">
        <v>8.849557522123893</v>
      </c>
      <c r="CR231" s="48">
        <v>9.00900900900901</v>
      </c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48">
        <v>23.25581395348837</v>
      </c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36">
        <f t="shared" si="21"/>
        <v>7.5758</v>
      </c>
      <c r="DR231" s="36">
        <f t="shared" si="22"/>
        <v>98.33484319189266</v>
      </c>
      <c r="DS231" s="36">
        <f t="shared" si="23"/>
        <v>105.91064319189266</v>
      </c>
    </row>
    <row r="232" spans="1:123" ht="12.75">
      <c r="A232" s="90">
        <v>64</v>
      </c>
      <c r="B232" s="13">
        <v>3</v>
      </c>
      <c r="C232" s="5" t="s">
        <v>404</v>
      </c>
      <c r="D232" s="7" t="s">
        <v>148</v>
      </c>
      <c r="E232" s="8">
        <v>1997</v>
      </c>
      <c r="F232" s="5" t="s">
        <v>149</v>
      </c>
      <c r="G232" s="8" t="s">
        <v>155</v>
      </c>
      <c r="H232" s="8" t="s">
        <v>65</v>
      </c>
      <c r="I232" s="5" t="s">
        <v>41</v>
      </c>
      <c r="J232" s="37">
        <v>7.75</v>
      </c>
      <c r="K232" s="41"/>
      <c r="L232" s="32">
        <v>7.575757575757576</v>
      </c>
      <c r="M232" s="32">
        <v>7.633587786259542</v>
      </c>
      <c r="N232" s="41"/>
      <c r="O232" s="41"/>
      <c r="P232" s="32">
        <v>12.820512820512821</v>
      </c>
      <c r="Q232" s="41"/>
      <c r="R232" s="41"/>
      <c r="S232" s="41"/>
      <c r="T232" s="41"/>
      <c r="U232" s="41"/>
      <c r="V232" s="33">
        <v>11.764705882352942</v>
      </c>
      <c r="W232" s="103">
        <v>7.5758</v>
      </c>
      <c r="X232" s="103">
        <v>9.0909</v>
      </c>
      <c r="Y232" s="33"/>
      <c r="Z232" s="33"/>
      <c r="AA232" s="33"/>
      <c r="AB232" s="33"/>
      <c r="AC232" s="33"/>
      <c r="AD232" s="33"/>
      <c r="AE232" s="33"/>
      <c r="AF232" s="33"/>
      <c r="AG232" s="33"/>
      <c r="AH232" s="102">
        <v>6.993</v>
      </c>
      <c r="AI232" s="102">
        <v>8.2645</v>
      </c>
      <c r="AJ232" s="34"/>
      <c r="AK232" s="34"/>
      <c r="AL232" s="34"/>
      <c r="AM232" s="102">
        <v>8.1301</v>
      </c>
      <c r="AN232" s="102">
        <v>7.5758</v>
      </c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36">
        <f t="shared" si="21"/>
        <v>95.17466406488288</v>
      </c>
      <c r="DR232" s="36">
        <f t="shared" si="22"/>
        <v>0</v>
      </c>
      <c r="DS232" s="36">
        <f t="shared" si="23"/>
        <v>95.17466406488288</v>
      </c>
    </row>
    <row r="233" spans="1:123" ht="12.75">
      <c r="A233" s="90">
        <v>65</v>
      </c>
      <c r="B233" s="13">
        <v>1</v>
      </c>
      <c r="C233" s="5" t="s">
        <v>404</v>
      </c>
      <c r="D233" s="7" t="s">
        <v>219</v>
      </c>
      <c r="E233" s="8">
        <v>1996</v>
      </c>
      <c r="F233" s="5" t="s">
        <v>6</v>
      </c>
      <c r="G233" s="8" t="s">
        <v>212</v>
      </c>
      <c r="H233" s="13" t="s">
        <v>112</v>
      </c>
      <c r="I233" s="8" t="s">
        <v>41</v>
      </c>
      <c r="J233" s="37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103">
        <v>7.5758</v>
      </c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102">
        <v>6.993</v>
      </c>
      <c r="AI233" s="34"/>
      <c r="AJ233" s="34"/>
      <c r="AK233" s="34"/>
      <c r="AL233" s="34"/>
      <c r="AM233" s="34"/>
      <c r="AN233" s="102">
        <v>7.5758</v>
      </c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48">
        <v>9.174311926605505</v>
      </c>
      <c r="CL233" s="48">
        <v>9.70873786407767</v>
      </c>
      <c r="CM233" s="27"/>
      <c r="CN233" s="27"/>
      <c r="CO233" s="48">
        <v>8.849557522123893</v>
      </c>
      <c r="CP233" s="27">
        <v>8.849557522123893</v>
      </c>
      <c r="CQ233" s="27">
        <v>8.849557522123893</v>
      </c>
      <c r="CR233" s="48">
        <v>9.00900900900901</v>
      </c>
      <c r="CS233" s="27"/>
      <c r="CT233" s="27"/>
      <c r="CU233" s="27"/>
      <c r="CV233" s="27"/>
      <c r="CW233" s="48">
        <v>12.048192771084338</v>
      </c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36">
        <f aca="true" t="shared" si="24" ref="DQ233:DQ244">SUM(J233:BP233)</f>
        <v>22.1446</v>
      </c>
      <c r="DR233" s="36">
        <f aca="true" t="shared" si="25" ref="DR233:DR244">SUM(BQ233:DP233)</f>
        <v>66.48892413714822</v>
      </c>
      <c r="DS233" s="36">
        <f aca="true" t="shared" si="26" ref="DS233:DS244">DQ233+DR233</f>
        <v>88.63352413714821</v>
      </c>
    </row>
    <row r="234" spans="1:123" ht="12.75">
      <c r="A234" s="90">
        <v>66</v>
      </c>
      <c r="B234" s="13">
        <v>3</v>
      </c>
      <c r="C234" s="5" t="s">
        <v>404</v>
      </c>
      <c r="D234" s="7" t="s">
        <v>282</v>
      </c>
      <c r="E234" s="8">
        <v>1989</v>
      </c>
      <c r="F234" s="5" t="s">
        <v>6</v>
      </c>
      <c r="G234" s="8" t="s">
        <v>8</v>
      </c>
      <c r="H234" s="5" t="s">
        <v>15</v>
      </c>
      <c r="I234" s="5" t="s">
        <v>16</v>
      </c>
      <c r="J234" s="57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33"/>
      <c r="W234" s="103">
        <v>7.5758</v>
      </c>
      <c r="X234" s="103">
        <v>9.0909</v>
      </c>
      <c r="Y234" s="33"/>
      <c r="Z234" s="33"/>
      <c r="AA234" s="33"/>
      <c r="AB234" s="33"/>
      <c r="AC234" s="33"/>
      <c r="AD234" s="33"/>
      <c r="AE234" s="33"/>
      <c r="AF234" s="33"/>
      <c r="AG234" s="33"/>
      <c r="AH234" s="102">
        <v>6.993</v>
      </c>
      <c r="AI234" s="102">
        <v>8.2645</v>
      </c>
      <c r="AJ234" s="34"/>
      <c r="AK234" s="102">
        <v>9.434</v>
      </c>
      <c r="AL234" s="102">
        <v>10.3093</v>
      </c>
      <c r="AM234" s="102">
        <v>8.1301</v>
      </c>
      <c r="AN234" s="102">
        <v>7.5758</v>
      </c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36">
        <f t="shared" si="24"/>
        <v>67.37339999999999</v>
      </c>
      <c r="DR234" s="36">
        <f t="shared" si="25"/>
        <v>0</v>
      </c>
      <c r="DS234" s="36">
        <f t="shared" si="26"/>
        <v>67.37339999999999</v>
      </c>
    </row>
    <row r="235" spans="1:124" ht="12.75">
      <c r="A235" s="90">
        <v>67</v>
      </c>
      <c r="B235" s="13">
        <v>6</v>
      </c>
      <c r="C235" s="5" t="s">
        <v>404</v>
      </c>
      <c r="D235" s="7" t="s">
        <v>271</v>
      </c>
      <c r="E235" s="8">
        <v>1988</v>
      </c>
      <c r="F235" s="5" t="s">
        <v>6</v>
      </c>
      <c r="G235" s="8" t="s">
        <v>272</v>
      </c>
      <c r="H235" s="16" t="s">
        <v>15</v>
      </c>
      <c r="I235" s="5" t="s">
        <v>16</v>
      </c>
      <c r="J235" s="32">
        <v>7.75</v>
      </c>
      <c r="K235" s="32"/>
      <c r="L235" s="32">
        <v>7.575757575757576</v>
      </c>
      <c r="M235" s="32"/>
      <c r="N235" s="32"/>
      <c r="O235" s="32"/>
      <c r="P235" s="32">
        <v>12.820512820512821</v>
      </c>
      <c r="Q235" s="32"/>
      <c r="R235" s="32"/>
      <c r="S235" s="32"/>
      <c r="T235" s="32"/>
      <c r="U235" s="32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47">
        <v>7.936507936507937</v>
      </c>
      <c r="BC235" s="47">
        <v>8.19672131147541</v>
      </c>
      <c r="BD235" s="47">
        <v>8.264462809917354</v>
      </c>
      <c r="BE235" s="47">
        <v>11.11111111111111</v>
      </c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36">
        <f t="shared" si="24"/>
        <v>63.65507356528221</v>
      </c>
      <c r="DR235" s="36">
        <f t="shared" si="25"/>
        <v>0</v>
      </c>
      <c r="DS235" s="36">
        <f t="shared" si="26"/>
        <v>63.65507356528221</v>
      </c>
      <c r="DT235" s="26"/>
    </row>
    <row r="236" spans="1:123" ht="12.75">
      <c r="A236" s="90">
        <v>68</v>
      </c>
      <c r="B236" s="13">
        <v>7</v>
      </c>
      <c r="C236" s="5" t="s">
        <v>404</v>
      </c>
      <c r="D236" s="7" t="s">
        <v>245</v>
      </c>
      <c r="E236" s="8">
        <v>1992</v>
      </c>
      <c r="F236" s="5" t="s">
        <v>6</v>
      </c>
      <c r="G236" s="5" t="s">
        <v>51</v>
      </c>
      <c r="H236" s="16" t="s">
        <v>15</v>
      </c>
      <c r="I236" s="5" t="s">
        <v>16</v>
      </c>
      <c r="J236" s="38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43"/>
      <c r="W236" s="104">
        <v>7.5758</v>
      </c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106"/>
      <c r="AI236" s="106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48">
        <v>9.174311926605505</v>
      </c>
      <c r="CL236" s="27"/>
      <c r="CM236" s="27"/>
      <c r="CN236" s="27"/>
      <c r="CO236" s="48">
        <v>8.849557522123893</v>
      </c>
      <c r="CP236" s="27">
        <v>8.849557522123893</v>
      </c>
      <c r="CQ236" s="27">
        <v>8.849557522123893</v>
      </c>
      <c r="CR236" s="48">
        <v>9.00900900900901</v>
      </c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36">
        <f t="shared" si="24"/>
        <v>7.5758</v>
      </c>
      <c r="DR236" s="36">
        <f t="shared" si="25"/>
        <v>44.731993501986196</v>
      </c>
      <c r="DS236" s="36">
        <f t="shared" si="26"/>
        <v>52.3077935019862</v>
      </c>
    </row>
    <row r="237" spans="1:123" ht="12.75">
      <c r="A237" s="90">
        <v>69</v>
      </c>
      <c r="B237" s="13">
        <v>3</v>
      </c>
      <c r="C237" s="5" t="s">
        <v>404</v>
      </c>
      <c r="D237" s="7" t="s">
        <v>146</v>
      </c>
      <c r="E237" s="8">
        <v>1997</v>
      </c>
      <c r="F237" s="5" t="s">
        <v>147</v>
      </c>
      <c r="G237" s="8" t="s">
        <v>155</v>
      </c>
      <c r="H237" s="8" t="s">
        <v>65</v>
      </c>
      <c r="I237" s="5" t="s">
        <v>16</v>
      </c>
      <c r="J237" s="57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33"/>
      <c r="W237" s="105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46">
        <v>6.993</v>
      </c>
      <c r="AI237" s="46">
        <v>8.2645</v>
      </c>
      <c r="AJ237" s="34"/>
      <c r="AK237" s="34"/>
      <c r="AL237" s="34"/>
      <c r="AM237" s="46">
        <v>8.1301</v>
      </c>
      <c r="AN237" s="46">
        <v>7.5758</v>
      </c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36">
        <f t="shared" si="24"/>
        <v>30.9634</v>
      </c>
      <c r="DR237" s="36">
        <f t="shared" si="25"/>
        <v>0</v>
      </c>
      <c r="DS237" s="36">
        <f t="shared" si="26"/>
        <v>30.9634</v>
      </c>
    </row>
    <row r="238" spans="1:124" ht="12.75">
      <c r="A238" s="90">
        <v>70</v>
      </c>
      <c r="B238" s="13">
        <v>6</v>
      </c>
      <c r="C238" s="5" t="s">
        <v>404</v>
      </c>
      <c r="D238" s="7" t="s">
        <v>172</v>
      </c>
      <c r="E238" s="8">
        <v>1996</v>
      </c>
      <c r="F238" s="5" t="s">
        <v>6</v>
      </c>
      <c r="G238" s="8" t="s">
        <v>169</v>
      </c>
      <c r="H238" s="13" t="s">
        <v>112</v>
      </c>
      <c r="I238" s="5" t="s">
        <v>16</v>
      </c>
      <c r="J238" s="37"/>
      <c r="K238" s="32"/>
      <c r="L238" s="32">
        <v>7.575757575757576</v>
      </c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102">
        <v>6.993</v>
      </c>
      <c r="AI238" s="106"/>
      <c r="AJ238" s="34"/>
      <c r="AK238" s="34"/>
      <c r="AL238" s="34"/>
      <c r="AM238" s="106"/>
      <c r="AN238" s="106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36">
        <f t="shared" si="24"/>
        <v>14.568757575757576</v>
      </c>
      <c r="DR238" s="36">
        <f t="shared" si="25"/>
        <v>0</v>
      </c>
      <c r="DS238" s="36">
        <f t="shared" si="26"/>
        <v>14.568757575757576</v>
      </c>
      <c r="DT238" s="26"/>
    </row>
    <row r="239" spans="1:125" ht="12.75">
      <c r="A239" s="90">
        <v>71</v>
      </c>
      <c r="B239" s="13">
        <v>8</v>
      </c>
      <c r="C239" s="5" t="s">
        <v>404</v>
      </c>
      <c r="D239" s="7" t="s">
        <v>180</v>
      </c>
      <c r="E239" s="8">
        <v>1989</v>
      </c>
      <c r="F239" s="8" t="s">
        <v>6</v>
      </c>
      <c r="G239" s="8" t="s">
        <v>5</v>
      </c>
      <c r="H239" s="13" t="s">
        <v>15</v>
      </c>
      <c r="I239" s="5" t="s">
        <v>41</v>
      </c>
      <c r="J239" s="37"/>
      <c r="K239" s="32"/>
      <c r="L239" s="32"/>
      <c r="M239" s="32">
        <v>7.633587786259542</v>
      </c>
      <c r="N239" s="32"/>
      <c r="O239" s="32"/>
      <c r="P239" s="32"/>
      <c r="Q239" s="32"/>
      <c r="R239" s="32"/>
      <c r="S239" s="32"/>
      <c r="T239" s="32"/>
      <c r="U239" s="32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106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36">
        <f t="shared" si="24"/>
        <v>7.633587786259542</v>
      </c>
      <c r="DR239" s="36">
        <f t="shared" si="25"/>
        <v>0</v>
      </c>
      <c r="DS239" s="36">
        <f t="shared" si="26"/>
        <v>7.633587786259542</v>
      </c>
      <c r="DT239" s="26"/>
      <c r="DU239" s="26"/>
    </row>
    <row r="240" spans="1:123" ht="12.75">
      <c r="A240" s="90">
        <v>72</v>
      </c>
      <c r="B240" s="13">
        <v>1</v>
      </c>
      <c r="C240" s="5" t="s">
        <v>404</v>
      </c>
      <c r="D240" s="52" t="s">
        <v>216</v>
      </c>
      <c r="E240" s="50">
        <v>1998</v>
      </c>
      <c r="F240" s="51" t="s">
        <v>6</v>
      </c>
      <c r="G240" s="50" t="s">
        <v>212</v>
      </c>
      <c r="H240" s="8" t="s">
        <v>65</v>
      </c>
      <c r="I240" s="8" t="s">
        <v>41</v>
      </c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103">
        <v>7.5758</v>
      </c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36">
        <f t="shared" si="24"/>
        <v>7.5758</v>
      </c>
      <c r="DR240" s="36">
        <f t="shared" si="25"/>
        <v>0</v>
      </c>
      <c r="DS240" s="36">
        <f t="shared" si="26"/>
        <v>7.5758</v>
      </c>
    </row>
    <row r="241" spans="1:123" ht="12.75">
      <c r="A241" s="90">
        <v>73</v>
      </c>
      <c r="B241" s="13">
        <v>7</v>
      </c>
      <c r="C241" s="5" t="s">
        <v>404</v>
      </c>
      <c r="D241" s="7" t="s">
        <v>245</v>
      </c>
      <c r="E241" s="8">
        <v>1992</v>
      </c>
      <c r="F241" s="50" t="s">
        <v>6</v>
      </c>
      <c r="G241" s="8" t="s">
        <v>8</v>
      </c>
      <c r="H241" s="16" t="s">
        <v>15</v>
      </c>
      <c r="I241" s="5" t="s">
        <v>16</v>
      </c>
      <c r="J241" s="38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6">
        <v>6.993</v>
      </c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36">
        <f t="shared" si="24"/>
        <v>6.993</v>
      </c>
      <c r="DR241" s="36">
        <f t="shared" si="25"/>
        <v>0</v>
      </c>
      <c r="DS241" s="36">
        <f t="shared" si="26"/>
        <v>6.993</v>
      </c>
    </row>
    <row r="242" spans="1:125" ht="12.75">
      <c r="A242" s="90">
        <v>73</v>
      </c>
      <c r="B242" s="13">
        <v>8</v>
      </c>
      <c r="C242" s="5" t="s">
        <v>404</v>
      </c>
      <c r="D242" s="7" t="s">
        <v>84</v>
      </c>
      <c r="E242" s="8">
        <v>2000</v>
      </c>
      <c r="F242" s="8" t="s">
        <v>6</v>
      </c>
      <c r="G242" s="8" t="s">
        <v>85</v>
      </c>
      <c r="H242" s="13" t="s">
        <v>65</v>
      </c>
      <c r="I242" s="5" t="s">
        <v>16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102">
        <v>6.993</v>
      </c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36">
        <f t="shared" si="24"/>
        <v>6.993</v>
      </c>
      <c r="DR242" s="36">
        <f t="shared" si="25"/>
        <v>0</v>
      </c>
      <c r="DS242" s="36">
        <f t="shared" si="26"/>
        <v>6.993</v>
      </c>
      <c r="DT242" s="26"/>
      <c r="DU242" s="26"/>
    </row>
    <row r="243" spans="1:123" ht="12.75">
      <c r="A243" s="90"/>
      <c r="B243" s="13">
        <v>3</v>
      </c>
      <c r="C243" s="5" t="s">
        <v>404</v>
      </c>
      <c r="D243" s="7" t="s">
        <v>153</v>
      </c>
      <c r="E243" s="8">
        <v>1998</v>
      </c>
      <c r="F243" s="5" t="s">
        <v>6</v>
      </c>
      <c r="G243" s="8" t="s">
        <v>155</v>
      </c>
      <c r="H243" s="8" t="s">
        <v>65</v>
      </c>
      <c r="I243" s="5" t="s">
        <v>16</v>
      </c>
      <c r="J243" s="57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102"/>
      <c r="AI243" s="46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36">
        <f t="shared" si="24"/>
        <v>0</v>
      </c>
      <c r="DR243" s="36">
        <f t="shared" si="25"/>
        <v>0</v>
      </c>
      <c r="DS243" s="36">
        <f t="shared" si="26"/>
        <v>0</v>
      </c>
    </row>
    <row r="244" spans="1:123" ht="12.75">
      <c r="A244" s="5"/>
      <c r="B244" s="13">
        <v>2</v>
      </c>
      <c r="C244" s="5" t="s">
        <v>404</v>
      </c>
      <c r="D244" s="7" t="s">
        <v>72</v>
      </c>
      <c r="E244" s="8">
        <v>1976</v>
      </c>
      <c r="F244" s="5">
        <v>2</v>
      </c>
      <c r="G244" s="8" t="s">
        <v>31</v>
      </c>
      <c r="H244" s="16" t="s">
        <v>15</v>
      </c>
      <c r="I244" s="5" t="s">
        <v>41</v>
      </c>
      <c r="J244" s="38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36">
        <f t="shared" si="24"/>
        <v>0</v>
      </c>
      <c r="DR244" s="36">
        <f t="shared" si="25"/>
        <v>0</v>
      </c>
      <c r="DS244" s="36">
        <f t="shared" si="26"/>
        <v>0</v>
      </c>
    </row>
    <row r="245" spans="1:123" ht="12.75">
      <c r="A245" s="16"/>
      <c r="B245" s="8">
        <v>2</v>
      </c>
      <c r="C245" s="16" t="s">
        <v>404</v>
      </c>
      <c r="D245" s="7" t="s">
        <v>160</v>
      </c>
      <c r="E245" s="8">
        <v>1988</v>
      </c>
      <c r="F245" s="5" t="s">
        <v>6</v>
      </c>
      <c r="G245" s="8" t="s">
        <v>5</v>
      </c>
      <c r="H245" s="16" t="s">
        <v>15</v>
      </c>
      <c r="I245" s="5" t="s">
        <v>41</v>
      </c>
      <c r="J245" s="38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36">
        <f aca="true" t="shared" si="27" ref="DQ245:DQ266">SUM(J245:BP245)</f>
        <v>0</v>
      </c>
      <c r="DR245" s="36">
        <f aca="true" t="shared" si="28" ref="DR245:DR266">SUM(BQ245:DP245)</f>
        <v>0</v>
      </c>
      <c r="DS245" s="36">
        <f aca="true" t="shared" si="29" ref="DS245:DS264">DQ245+DR245</f>
        <v>0</v>
      </c>
    </row>
    <row r="246" spans="1:123" ht="12.75">
      <c r="A246" s="8"/>
      <c r="B246" s="13">
        <v>1</v>
      </c>
      <c r="C246" s="5" t="s">
        <v>404</v>
      </c>
      <c r="D246" s="7" t="s">
        <v>34</v>
      </c>
      <c r="E246" s="5">
        <v>1985</v>
      </c>
      <c r="F246" s="5" t="s">
        <v>6</v>
      </c>
      <c r="G246" s="8" t="s">
        <v>8</v>
      </c>
      <c r="H246" s="8" t="s">
        <v>35</v>
      </c>
      <c r="I246" s="5" t="s">
        <v>16</v>
      </c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36">
        <f t="shared" si="27"/>
        <v>0</v>
      </c>
      <c r="DR246" s="36">
        <f t="shared" si="28"/>
        <v>0</v>
      </c>
      <c r="DS246" s="36">
        <f t="shared" si="29"/>
        <v>0</v>
      </c>
    </row>
    <row r="247" spans="1:123" ht="12.75">
      <c r="A247" s="8"/>
      <c r="B247" s="13">
        <v>1</v>
      </c>
      <c r="C247" s="5" t="s">
        <v>404</v>
      </c>
      <c r="D247" s="7" t="s">
        <v>97</v>
      </c>
      <c r="E247" s="8">
        <v>1986</v>
      </c>
      <c r="F247" s="5" t="s">
        <v>6</v>
      </c>
      <c r="G247" s="8" t="s">
        <v>25</v>
      </c>
      <c r="H247" s="16" t="s">
        <v>15</v>
      </c>
      <c r="I247" s="5" t="s">
        <v>16</v>
      </c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36">
        <f t="shared" si="27"/>
        <v>0</v>
      </c>
      <c r="DR247" s="36">
        <f t="shared" si="28"/>
        <v>0</v>
      </c>
      <c r="DS247" s="36">
        <f t="shared" si="29"/>
        <v>0</v>
      </c>
    </row>
    <row r="248" spans="1:123" ht="12.75">
      <c r="A248" s="8"/>
      <c r="B248" s="13">
        <v>3</v>
      </c>
      <c r="C248" s="5" t="s">
        <v>404</v>
      </c>
      <c r="D248" s="53" t="s">
        <v>42</v>
      </c>
      <c r="E248" s="16">
        <v>1986</v>
      </c>
      <c r="F248" s="16" t="s">
        <v>6</v>
      </c>
      <c r="G248" s="16" t="s">
        <v>8</v>
      </c>
      <c r="H248" s="16" t="s">
        <v>15</v>
      </c>
      <c r="I248" s="5" t="s">
        <v>16</v>
      </c>
      <c r="J248" s="57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36">
        <f t="shared" si="27"/>
        <v>0</v>
      </c>
      <c r="DR248" s="36">
        <f t="shared" si="28"/>
        <v>0</v>
      </c>
      <c r="DS248" s="36">
        <f t="shared" si="29"/>
        <v>0</v>
      </c>
    </row>
    <row r="249" spans="1:123" ht="12.75">
      <c r="A249" s="8"/>
      <c r="B249" s="13">
        <v>3</v>
      </c>
      <c r="C249" s="5" t="s">
        <v>404</v>
      </c>
      <c r="D249" s="7" t="s">
        <v>145</v>
      </c>
      <c r="E249" s="8">
        <v>1996</v>
      </c>
      <c r="F249" s="5" t="s">
        <v>6</v>
      </c>
      <c r="G249" s="8" t="s">
        <v>155</v>
      </c>
      <c r="H249" s="8" t="s">
        <v>112</v>
      </c>
      <c r="I249" s="5" t="s">
        <v>16</v>
      </c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36">
        <f t="shared" si="27"/>
        <v>0</v>
      </c>
      <c r="DR249" s="36">
        <f t="shared" si="28"/>
        <v>0</v>
      </c>
      <c r="DS249" s="36">
        <f t="shared" si="29"/>
        <v>0</v>
      </c>
    </row>
    <row r="250" spans="1:123" ht="12.75">
      <c r="A250" s="8"/>
      <c r="B250" s="13">
        <v>3</v>
      </c>
      <c r="C250" s="5" t="s">
        <v>404</v>
      </c>
      <c r="D250" s="7" t="s">
        <v>152</v>
      </c>
      <c r="E250" s="8">
        <v>1998</v>
      </c>
      <c r="F250" s="5" t="s">
        <v>132</v>
      </c>
      <c r="G250" s="8" t="s">
        <v>155</v>
      </c>
      <c r="H250" s="8" t="s">
        <v>65</v>
      </c>
      <c r="I250" s="5" t="s">
        <v>16</v>
      </c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36">
        <f t="shared" si="27"/>
        <v>0</v>
      </c>
      <c r="DR250" s="36">
        <f t="shared" si="28"/>
        <v>0</v>
      </c>
      <c r="DS250" s="36">
        <f t="shared" si="29"/>
        <v>0</v>
      </c>
    </row>
    <row r="251" spans="1:123" ht="12.75">
      <c r="A251" s="8"/>
      <c r="B251" s="13">
        <v>3</v>
      </c>
      <c r="C251" s="5" t="s">
        <v>404</v>
      </c>
      <c r="D251" s="7" t="s">
        <v>226</v>
      </c>
      <c r="E251" s="8">
        <v>1996</v>
      </c>
      <c r="F251" s="5" t="s">
        <v>6</v>
      </c>
      <c r="G251" s="8" t="s">
        <v>212</v>
      </c>
      <c r="H251" s="8" t="s">
        <v>112</v>
      </c>
      <c r="I251" s="5" t="s">
        <v>16</v>
      </c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36">
        <f t="shared" si="27"/>
        <v>0</v>
      </c>
      <c r="DR251" s="36">
        <f t="shared" si="28"/>
        <v>0</v>
      </c>
      <c r="DS251" s="36">
        <f t="shared" si="29"/>
        <v>0</v>
      </c>
    </row>
    <row r="252" spans="1:123" ht="12.75">
      <c r="A252" s="8"/>
      <c r="B252" s="13">
        <v>3</v>
      </c>
      <c r="C252" s="5" t="s">
        <v>404</v>
      </c>
      <c r="D252" s="7" t="s">
        <v>228</v>
      </c>
      <c r="E252" s="8">
        <v>1996</v>
      </c>
      <c r="F252" s="5" t="s">
        <v>6</v>
      </c>
      <c r="G252" s="8" t="s">
        <v>212</v>
      </c>
      <c r="H252" s="8" t="s">
        <v>112</v>
      </c>
      <c r="I252" s="5" t="s">
        <v>16</v>
      </c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36">
        <f t="shared" si="27"/>
        <v>0</v>
      </c>
      <c r="DR252" s="36">
        <f t="shared" si="28"/>
        <v>0</v>
      </c>
      <c r="DS252" s="36">
        <f t="shared" si="29"/>
        <v>0</v>
      </c>
    </row>
    <row r="253" spans="1:124" ht="12.75">
      <c r="A253" s="8"/>
      <c r="B253" s="13">
        <v>4</v>
      </c>
      <c r="C253" s="5" t="s">
        <v>404</v>
      </c>
      <c r="D253" s="7" t="s">
        <v>107</v>
      </c>
      <c r="E253" s="8">
        <v>1987</v>
      </c>
      <c r="F253" s="5" t="s">
        <v>6</v>
      </c>
      <c r="G253" s="8" t="s">
        <v>7</v>
      </c>
      <c r="H253" s="16" t="s">
        <v>15</v>
      </c>
      <c r="I253" s="5" t="s">
        <v>41</v>
      </c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36">
        <f t="shared" si="27"/>
        <v>0</v>
      </c>
      <c r="DR253" s="36">
        <f t="shared" si="28"/>
        <v>0</v>
      </c>
      <c r="DS253" s="36">
        <f t="shared" si="29"/>
        <v>0</v>
      </c>
      <c r="DT253" s="26"/>
    </row>
    <row r="254" spans="1:124" ht="12.75">
      <c r="A254" s="8"/>
      <c r="B254" s="13">
        <v>4</v>
      </c>
      <c r="C254" s="5" t="s">
        <v>404</v>
      </c>
      <c r="D254" s="7" t="s">
        <v>231</v>
      </c>
      <c r="E254" s="5">
        <v>1997</v>
      </c>
      <c r="F254" s="5" t="s">
        <v>6</v>
      </c>
      <c r="G254" s="5" t="s">
        <v>212</v>
      </c>
      <c r="H254" s="5" t="s">
        <v>65</v>
      </c>
      <c r="I254" s="5" t="s">
        <v>16</v>
      </c>
      <c r="J254" s="58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36">
        <f t="shared" si="27"/>
        <v>0</v>
      </c>
      <c r="DR254" s="36">
        <f t="shared" si="28"/>
        <v>0</v>
      </c>
      <c r="DS254" s="36">
        <f t="shared" si="29"/>
        <v>0</v>
      </c>
      <c r="DT254" s="26"/>
    </row>
    <row r="255" spans="1:124" ht="12.75">
      <c r="A255" s="8"/>
      <c r="B255" s="13">
        <v>4</v>
      </c>
      <c r="C255" s="5" t="s">
        <v>404</v>
      </c>
      <c r="D255" s="7" t="s">
        <v>232</v>
      </c>
      <c r="E255" s="5">
        <v>1997</v>
      </c>
      <c r="F255" s="5" t="s">
        <v>6</v>
      </c>
      <c r="G255" s="5" t="s">
        <v>212</v>
      </c>
      <c r="H255" s="5" t="s">
        <v>65</v>
      </c>
      <c r="I255" s="5" t="s">
        <v>16</v>
      </c>
      <c r="J255" s="58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36">
        <f t="shared" si="27"/>
        <v>0</v>
      </c>
      <c r="DR255" s="36">
        <f t="shared" si="28"/>
        <v>0</v>
      </c>
      <c r="DS255" s="36">
        <f t="shared" si="29"/>
        <v>0</v>
      </c>
      <c r="DT255" s="26"/>
    </row>
    <row r="256" spans="1:124" ht="12.75">
      <c r="A256" s="8"/>
      <c r="B256" s="13">
        <v>4</v>
      </c>
      <c r="C256" s="5" t="s">
        <v>404</v>
      </c>
      <c r="D256" s="7" t="s">
        <v>233</v>
      </c>
      <c r="E256" s="5">
        <v>1996</v>
      </c>
      <c r="F256" s="5" t="s">
        <v>6</v>
      </c>
      <c r="G256" s="8" t="s">
        <v>212</v>
      </c>
      <c r="H256" s="8" t="s">
        <v>112</v>
      </c>
      <c r="I256" s="5" t="s">
        <v>16</v>
      </c>
      <c r="J256" s="58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36">
        <f t="shared" si="27"/>
        <v>0</v>
      </c>
      <c r="DR256" s="36">
        <f t="shared" si="28"/>
        <v>0</v>
      </c>
      <c r="DS256" s="36">
        <f t="shared" si="29"/>
        <v>0</v>
      </c>
      <c r="DT256" s="26"/>
    </row>
    <row r="257" spans="1:124" ht="12.75">
      <c r="A257" s="8"/>
      <c r="B257" s="13">
        <v>4</v>
      </c>
      <c r="C257" s="5" t="s">
        <v>404</v>
      </c>
      <c r="D257" s="7" t="s">
        <v>234</v>
      </c>
      <c r="E257" s="5">
        <v>1997</v>
      </c>
      <c r="F257" s="5" t="s">
        <v>6</v>
      </c>
      <c r="G257" s="5" t="s">
        <v>212</v>
      </c>
      <c r="H257" s="5" t="s">
        <v>65</v>
      </c>
      <c r="I257" s="5" t="s">
        <v>16</v>
      </c>
      <c r="J257" s="58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36">
        <f t="shared" si="27"/>
        <v>0</v>
      </c>
      <c r="DR257" s="36">
        <f t="shared" si="28"/>
        <v>0</v>
      </c>
      <c r="DS257" s="36">
        <f t="shared" si="29"/>
        <v>0</v>
      </c>
      <c r="DT257" s="26"/>
    </row>
    <row r="258" spans="1:124" ht="12.75">
      <c r="A258" s="8"/>
      <c r="B258" s="13">
        <v>4</v>
      </c>
      <c r="C258" s="5" t="s">
        <v>404</v>
      </c>
      <c r="D258" s="7" t="s">
        <v>238</v>
      </c>
      <c r="E258" s="5">
        <v>1996</v>
      </c>
      <c r="F258" s="5" t="s">
        <v>6</v>
      </c>
      <c r="G258" s="8" t="s">
        <v>212</v>
      </c>
      <c r="H258" s="8" t="s">
        <v>112</v>
      </c>
      <c r="I258" s="5" t="s">
        <v>16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36">
        <f t="shared" si="27"/>
        <v>0</v>
      </c>
      <c r="DR258" s="36">
        <f t="shared" si="28"/>
        <v>0</v>
      </c>
      <c r="DS258" s="36">
        <f t="shared" si="29"/>
        <v>0</v>
      </c>
      <c r="DT258" s="26"/>
    </row>
    <row r="259" spans="1:124" ht="12.75">
      <c r="A259" s="8"/>
      <c r="B259" s="13">
        <v>4</v>
      </c>
      <c r="C259" s="5" t="s">
        <v>404</v>
      </c>
      <c r="D259" s="7" t="s">
        <v>55</v>
      </c>
      <c r="E259" s="8">
        <v>1952</v>
      </c>
      <c r="F259" s="8" t="s">
        <v>6</v>
      </c>
      <c r="G259" s="8" t="s">
        <v>8</v>
      </c>
      <c r="H259" s="13" t="s">
        <v>56</v>
      </c>
      <c r="I259" s="5" t="s">
        <v>16</v>
      </c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36">
        <f t="shared" si="27"/>
        <v>0</v>
      </c>
      <c r="DR259" s="36">
        <f t="shared" si="28"/>
        <v>0</v>
      </c>
      <c r="DS259" s="36">
        <f t="shared" si="29"/>
        <v>0</v>
      </c>
      <c r="DT259" s="26"/>
    </row>
    <row r="260" spans="1:124" ht="12.75">
      <c r="A260" s="8"/>
      <c r="B260" s="13">
        <v>5</v>
      </c>
      <c r="C260" s="5" t="s">
        <v>404</v>
      </c>
      <c r="D260" s="7" t="s">
        <v>89</v>
      </c>
      <c r="E260" s="5">
        <v>1981</v>
      </c>
      <c r="F260" s="5" t="s">
        <v>6</v>
      </c>
      <c r="G260" s="8" t="s">
        <v>90</v>
      </c>
      <c r="H260" s="8" t="s">
        <v>15</v>
      </c>
      <c r="I260" s="5" t="s">
        <v>41</v>
      </c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36">
        <f t="shared" si="27"/>
        <v>0</v>
      </c>
      <c r="DR260" s="36">
        <f t="shared" si="28"/>
        <v>0</v>
      </c>
      <c r="DS260" s="36">
        <f t="shared" si="29"/>
        <v>0</v>
      </c>
      <c r="DT260" s="26"/>
    </row>
    <row r="261" spans="1:124" ht="12.75">
      <c r="A261" s="8"/>
      <c r="B261" s="13">
        <v>5</v>
      </c>
      <c r="C261" s="5" t="s">
        <v>404</v>
      </c>
      <c r="D261" s="7" t="s">
        <v>99</v>
      </c>
      <c r="E261" s="8">
        <v>1986</v>
      </c>
      <c r="F261" s="5" t="s">
        <v>6</v>
      </c>
      <c r="G261" s="8" t="s">
        <v>90</v>
      </c>
      <c r="H261" s="8" t="s">
        <v>15</v>
      </c>
      <c r="I261" s="5" t="s">
        <v>41</v>
      </c>
      <c r="J261" s="57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36">
        <f t="shared" si="27"/>
        <v>0</v>
      </c>
      <c r="DR261" s="36">
        <f t="shared" si="28"/>
        <v>0</v>
      </c>
      <c r="DS261" s="36">
        <f t="shared" si="29"/>
        <v>0</v>
      </c>
      <c r="DT261" s="26"/>
    </row>
    <row r="262" spans="1:124" ht="12.75">
      <c r="A262" s="8"/>
      <c r="B262" s="13">
        <v>5</v>
      </c>
      <c r="C262" s="5" t="s">
        <v>404</v>
      </c>
      <c r="D262" s="7" t="s">
        <v>300</v>
      </c>
      <c r="E262" s="17"/>
      <c r="F262" s="5">
        <v>1</v>
      </c>
      <c r="G262" s="8" t="s">
        <v>71</v>
      </c>
      <c r="H262" s="13" t="s">
        <v>15</v>
      </c>
      <c r="I262" s="5" t="s">
        <v>16</v>
      </c>
      <c r="J262" s="57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36">
        <f t="shared" si="27"/>
        <v>0</v>
      </c>
      <c r="DR262" s="36">
        <f t="shared" si="28"/>
        <v>0</v>
      </c>
      <c r="DS262" s="36">
        <f t="shared" si="29"/>
        <v>0</v>
      </c>
      <c r="DT262" s="26"/>
    </row>
    <row r="263" spans="1:124" ht="12.75">
      <c r="A263" s="8"/>
      <c r="B263" s="13">
        <v>6</v>
      </c>
      <c r="C263" s="5" t="s">
        <v>404</v>
      </c>
      <c r="D263" s="7" t="s">
        <v>178</v>
      </c>
      <c r="E263" s="8">
        <v>1985</v>
      </c>
      <c r="F263" s="5">
        <v>1</v>
      </c>
      <c r="G263" s="8" t="s">
        <v>179</v>
      </c>
      <c r="H263" s="13" t="s">
        <v>35</v>
      </c>
      <c r="I263" s="5" t="s">
        <v>16</v>
      </c>
      <c r="J263" s="37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36">
        <f t="shared" si="27"/>
        <v>0</v>
      </c>
      <c r="DR263" s="36">
        <f t="shared" si="28"/>
        <v>0</v>
      </c>
      <c r="DS263" s="36">
        <f t="shared" si="29"/>
        <v>0</v>
      </c>
      <c r="DT263" s="26"/>
    </row>
    <row r="264" spans="1:123" ht="12.75">
      <c r="A264" s="8"/>
      <c r="B264" s="13">
        <v>7</v>
      </c>
      <c r="C264" s="5" t="s">
        <v>404</v>
      </c>
      <c r="D264" s="7" t="s">
        <v>294</v>
      </c>
      <c r="E264" s="8">
        <v>1992</v>
      </c>
      <c r="F264" s="8" t="s">
        <v>6</v>
      </c>
      <c r="G264" s="8" t="s">
        <v>51</v>
      </c>
      <c r="H264" s="13" t="s">
        <v>15</v>
      </c>
      <c r="I264" s="5" t="s">
        <v>16</v>
      </c>
      <c r="J264" s="38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36">
        <f t="shared" si="27"/>
        <v>0</v>
      </c>
      <c r="DR264" s="36">
        <f t="shared" si="28"/>
        <v>0</v>
      </c>
      <c r="DS264" s="36">
        <f t="shared" si="29"/>
        <v>0</v>
      </c>
    </row>
    <row r="265" spans="1:125" ht="12.75">
      <c r="A265" s="16"/>
      <c r="B265" s="13">
        <v>8</v>
      </c>
      <c r="C265" s="5" t="s">
        <v>404</v>
      </c>
      <c r="D265" s="17" t="s">
        <v>224</v>
      </c>
      <c r="E265" s="5">
        <v>1993</v>
      </c>
      <c r="F265" s="5" t="s">
        <v>128</v>
      </c>
      <c r="G265" s="5" t="s">
        <v>212</v>
      </c>
      <c r="H265" s="5" t="s">
        <v>48</v>
      </c>
      <c r="I265" s="5" t="s">
        <v>41</v>
      </c>
      <c r="J265" s="37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36">
        <f t="shared" si="27"/>
        <v>0</v>
      </c>
      <c r="DR265" s="36">
        <f t="shared" si="28"/>
        <v>0</v>
      </c>
      <c r="DS265" s="36">
        <f>DQ265+DR265</f>
        <v>0</v>
      </c>
      <c r="DT265" s="26"/>
      <c r="DU265" s="26"/>
    </row>
    <row r="266" spans="1:125" ht="12.75">
      <c r="A266" s="13"/>
      <c r="B266" s="13">
        <v>8</v>
      </c>
      <c r="C266" s="5" t="s">
        <v>404</v>
      </c>
      <c r="D266" s="7" t="s">
        <v>306</v>
      </c>
      <c r="E266" s="5">
        <v>1996</v>
      </c>
      <c r="F266" s="5">
        <v>2</v>
      </c>
      <c r="G266" s="5" t="s">
        <v>307</v>
      </c>
      <c r="H266" s="5" t="s">
        <v>112</v>
      </c>
      <c r="I266" s="5" t="s">
        <v>16</v>
      </c>
      <c r="J266" s="37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36">
        <f t="shared" si="27"/>
        <v>0</v>
      </c>
      <c r="DR266" s="36">
        <f t="shared" si="28"/>
        <v>0</v>
      </c>
      <c r="DS266" s="36">
        <f>DQ266+DR266</f>
        <v>0</v>
      </c>
      <c r="DT266" s="26"/>
      <c r="DU266" s="26"/>
    </row>
  </sheetData>
  <sheetProtection/>
  <mergeCells count="89">
    <mergeCell ref="A15:D15"/>
    <mergeCell ref="K10:K11"/>
    <mergeCell ref="L10:L11"/>
    <mergeCell ref="M10:M11"/>
    <mergeCell ref="J10:J11"/>
    <mergeCell ref="N10:N11"/>
    <mergeCell ref="A10:A13"/>
    <mergeCell ref="D10:D13"/>
    <mergeCell ref="E10:E13"/>
    <mergeCell ref="F10:F13"/>
    <mergeCell ref="C10:C13"/>
    <mergeCell ref="B10:B13"/>
    <mergeCell ref="G10:G13"/>
    <mergeCell ref="H10:H13"/>
    <mergeCell ref="I10:I13"/>
    <mergeCell ref="AH9:BA9"/>
    <mergeCell ref="X10:X11"/>
    <mergeCell ref="Y10:Y11"/>
    <mergeCell ref="Z10:Z11"/>
    <mergeCell ref="AA10:AA11"/>
    <mergeCell ref="AG10:AG11"/>
    <mergeCell ref="AH10:AH11"/>
    <mergeCell ref="AI10:AI11"/>
    <mergeCell ref="AJ10:AJ11"/>
    <mergeCell ref="AK10:AK11"/>
    <mergeCell ref="AE10:AE11"/>
    <mergeCell ref="AF10:AF11"/>
    <mergeCell ref="P10:P11"/>
    <mergeCell ref="Q10:Q11"/>
    <mergeCell ref="R10:R11"/>
    <mergeCell ref="V10:V11"/>
    <mergeCell ref="J9:U9"/>
    <mergeCell ref="V9:AG9"/>
    <mergeCell ref="O10:O11"/>
    <mergeCell ref="S10:S11"/>
    <mergeCell ref="T10:T11"/>
    <mergeCell ref="U10:U11"/>
    <mergeCell ref="AB10:AB11"/>
    <mergeCell ref="AC10:AC11"/>
    <mergeCell ref="W10:W11"/>
    <mergeCell ref="AD10:AD11"/>
    <mergeCell ref="BB9:CJ9"/>
    <mergeCell ref="CK9:DP9"/>
    <mergeCell ref="AL10:AL11"/>
    <mergeCell ref="AM10:AM11"/>
    <mergeCell ref="AN10:AN11"/>
    <mergeCell ref="AO10:AO11"/>
    <mergeCell ref="AV10:AV11"/>
    <mergeCell ref="AW10:AW11"/>
    <mergeCell ref="AT10:AT11"/>
    <mergeCell ref="AU10:AU11"/>
    <mergeCell ref="AP10:AP11"/>
    <mergeCell ref="AQ10:AQ11"/>
    <mergeCell ref="AR10:AR11"/>
    <mergeCell ref="AS10:AS11"/>
    <mergeCell ref="BD10:BD11"/>
    <mergeCell ref="BE10:BE11"/>
    <mergeCell ref="AX10:AX11"/>
    <mergeCell ref="AY10:AY11"/>
    <mergeCell ref="AZ10:AZ11"/>
    <mergeCell ref="BA10:BA11"/>
    <mergeCell ref="BB10:BB11"/>
    <mergeCell ref="BC10:BC11"/>
    <mergeCell ref="BJ10:BJ11"/>
    <mergeCell ref="BK10:BK11"/>
    <mergeCell ref="BL10:BL11"/>
    <mergeCell ref="BM10:BM11"/>
    <mergeCell ref="BF10:BF11"/>
    <mergeCell ref="BG10:BG11"/>
    <mergeCell ref="BH10:BH11"/>
    <mergeCell ref="BI10:BI11"/>
    <mergeCell ref="BN10:BN11"/>
    <mergeCell ref="BO10:BO11"/>
    <mergeCell ref="BP10:BP11"/>
    <mergeCell ref="BQ10:BT10"/>
    <mergeCell ref="CK10:CN10"/>
    <mergeCell ref="CO10:CR10"/>
    <mergeCell ref="CC10:CF10"/>
    <mergeCell ref="CG10:CJ10"/>
    <mergeCell ref="A167:D167"/>
    <mergeCell ref="CS10:CV10"/>
    <mergeCell ref="CW10:CZ10"/>
    <mergeCell ref="DQ10:DS12"/>
    <mergeCell ref="DA10:DD10"/>
    <mergeCell ref="DE10:DH10"/>
    <mergeCell ref="DI10:DL10"/>
    <mergeCell ref="DM10:DP10"/>
    <mergeCell ref="BU10:BX10"/>
    <mergeCell ref="BY10:CB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3:DU33"/>
  <sheetViews>
    <sheetView workbookViewId="0" topLeftCell="A1">
      <pane xSplit="9" ySplit="13" topLeftCell="DQ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G14" sqref="G14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00390625" style="0" bestFit="1" customWidth="1"/>
    <col min="11" max="11" width="11.125" style="0" bestFit="1" customWidth="1"/>
    <col min="12" max="13" width="10.00390625" style="0" bestFit="1" customWidth="1"/>
    <col min="14" max="17" width="11.125" style="0" bestFit="1" customWidth="1"/>
    <col min="18" max="21" width="12.25390625" style="0" bestFit="1" customWidth="1"/>
    <col min="22" max="22" width="11.125" style="0" bestFit="1" customWidth="1"/>
    <col min="23" max="24" width="10.00390625" style="0" bestFit="1" customWidth="1"/>
    <col min="25" max="27" width="11.125" style="0" bestFit="1" customWidth="1"/>
    <col min="28" max="28" width="9.25390625" style="0" bestFit="1" customWidth="1"/>
    <col min="29" max="31" width="12.25390625" style="0" bestFit="1" customWidth="1"/>
    <col min="32" max="32" width="9.25390625" style="0" bestFit="1" customWidth="1"/>
    <col min="33" max="33" width="12.25390625" style="0" bestFit="1" customWidth="1"/>
    <col min="34" max="35" width="10.00390625" style="0" bestFit="1" customWidth="1"/>
    <col min="36" max="36" width="11.125" style="0" bestFit="1" customWidth="1"/>
    <col min="37" max="37" width="10.00390625" style="0" bestFit="1" customWidth="1"/>
    <col min="38" max="38" width="11.125" style="0" bestFit="1" customWidth="1"/>
    <col min="39" max="40" width="10.00390625" style="0" bestFit="1" customWidth="1"/>
    <col min="41" max="48" width="11.125" style="0" bestFit="1" customWidth="1"/>
    <col min="49" max="49" width="12.25390625" style="0" bestFit="1" customWidth="1"/>
    <col min="50" max="50" width="9.25390625" style="0" bestFit="1" customWidth="1"/>
    <col min="51" max="52" width="12.25390625" style="0" bestFit="1" customWidth="1"/>
    <col min="53" max="53" width="11.125" style="0" bestFit="1" customWidth="1"/>
    <col min="54" max="56" width="10.00390625" style="0" bestFit="1" customWidth="1"/>
    <col min="57" max="63" width="11.125" style="0" bestFit="1" customWidth="1"/>
    <col min="64" max="64" width="12.25390625" style="0" bestFit="1" customWidth="1"/>
    <col min="65" max="65" width="11.125" style="0" bestFit="1" customWidth="1"/>
    <col min="66" max="66" width="12.25390625" style="0" bestFit="1" customWidth="1"/>
    <col min="67" max="67" width="9.25390625" style="0" bestFit="1" customWidth="1"/>
    <col min="68" max="84" width="11.125" style="0" bestFit="1" customWidth="1"/>
    <col min="85" max="88" width="12.25390625" style="0" bestFit="1" customWidth="1"/>
    <col min="89" max="90" width="10.00390625" style="0" bestFit="1" customWidth="1"/>
    <col min="91" max="92" width="11.125" style="0" bestFit="1" customWidth="1"/>
    <col min="93" max="96" width="10.00390625" style="0" bestFit="1" customWidth="1"/>
    <col min="97" max="111" width="11.125" style="0" bestFit="1" customWidth="1"/>
    <col min="112" max="114" width="12.25390625" style="0" bestFit="1" customWidth="1"/>
    <col min="115" max="115" width="13.375" style="0" bestFit="1" customWidth="1"/>
    <col min="116" max="116" width="9.25390625" style="0" bestFit="1" customWidth="1"/>
    <col min="117" max="117" width="12.25390625" style="0" bestFit="1" customWidth="1"/>
    <col min="118" max="120" width="13.25390625" style="0" bestFit="1" customWidth="1"/>
    <col min="121" max="121" width="9.25390625" style="0" bestFit="1" customWidth="1"/>
    <col min="122" max="122" width="9.875" style="0" bestFit="1" customWidth="1"/>
    <col min="123" max="123" width="13.3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409</v>
      </c>
      <c r="I7" s="12"/>
    </row>
    <row r="8" spans="6:9" ht="13.5" thickBot="1">
      <c r="F8" s="11"/>
      <c r="I8" s="12"/>
    </row>
    <row r="9" spans="1:123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  <c r="J9" s="164" t="s">
        <v>5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 t="s">
        <v>312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74" t="s">
        <v>313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6"/>
      <c r="BB9" s="158" t="s">
        <v>316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60"/>
      <c r="CK9" s="161" t="s">
        <v>314</v>
      </c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3"/>
      <c r="DQ9" s="25"/>
      <c r="DR9" s="25"/>
      <c r="DS9" s="25"/>
    </row>
    <row r="10" spans="1:123" ht="12.75">
      <c r="A10" s="177" t="s">
        <v>407</v>
      </c>
      <c r="B10" s="186" t="s">
        <v>402</v>
      </c>
      <c r="C10" s="183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189" t="s">
        <v>13</v>
      </c>
      <c r="J10" s="198" t="s">
        <v>326</v>
      </c>
      <c r="K10" s="198" t="s">
        <v>327</v>
      </c>
      <c r="L10" s="198" t="s">
        <v>328</v>
      </c>
      <c r="M10" s="198" t="s">
        <v>329</v>
      </c>
      <c r="N10" s="198" t="s">
        <v>330</v>
      </c>
      <c r="O10" s="198" t="s">
        <v>331</v>
      </c>
      <c r="P10" s="198" t="s">
        <v>332</v>
      </c>
      <c r="Q10" s="198" t="s">
        <v>333</v>
      </c>
      <c r="R10" s="198" t="s">
        <v>334</v>
      </c>
      <c r="S10" s="198" t="s">
        <v>335</v>
      </c>
      <c r="T10" s="198" t="s">
        <v>336</v>
      </c>
      <c r="U10" s="198" t="s">
        <v>337</v>
      </c>
      <c r="V10" s="199" t="s">
        <v>338</v>
      </c>
      <c r="W10" s="199" t="s">
        <v>339</v>
      </c>
      <c r="X10" s="199" t="s">
        <v>340</v>
      </c>
      <c r="Y10" s="199" t="s">
        <v>341</v>
      </c>
      <c r="Z10" s="199" t="s">
        <v>342</v>
      </c>
      <c r="AA10" s="199" t="s">
        <v>343</v>
      </c>
      <c r="AB10" s="199" t="s">
        <v>344</v>
      </c>
      <c r="AC10" s="199" t="s">
        <v>345</v>
      </c>
      <c r="AD10" s="199" t="s">
        <v>346</v>
      </c>
      <c r="AE10" s="199" t="s">
        <v>347</v>
      </c>
      <c r="AF10" s="199" t="s">
        <v>348</v>
      </c>
      <c r="AG10" s="199" t="s">
        <v>349</v>
      </c>
      <c r="AH10" s="197" t="s">
        <v>350</v>
      </c>
      <c r="AI10" s="197" t="s">
        <v>351</v>
      </c>
      <c r="AJ10" s="197" t="s">
        <v>352</v>
      </c>
      <c r="AK10" s="197" t="s">
        <v>353</v>
      </c>
      <c r="AL10" s="197" t="s">
        <v>354</v>
      </c>
      <c r="AM10" s="197" t="s">
        <v>355</v>
      </c>
      <c r="AN10" s="197" t="s">
        <v>356</v>
      </c>
      <c r="AO10" s="197" t="s">
        <v>357</v>
      </c>
      <c r="AP10" s="197" t="s">
        <v>358</v>
      </c>
      <c r="AQ10" s="197" t="s">
        <v>359</v>
      </c>
      <c r="AR10" s="197" t="s">
        <v>360</v>
      </c>
      <c r="AS10" s="197" t="s">
        <v>361</v>
      </c>
      <c r="AT10" s="197" t="s">
        <v>362</v>
      </c>
      <c r="AU10" s="197" t="s">
        <v>363</v>
      </c>
      <c r="AV10" s="197" t="s">
        <v>364</v>
      </c>
      <c r="AW10" s="197" t="s">
        <v>365</v>
      </c>
      <c r="AX10" s="197" t="s">
        <v>366</v>
      </c>
      <c r="AY10" s="197" t="s">
        <v>367</v>
      </c>
      <c r="AZ10" s="197" t="s">
        <v>368</v>
      </c>
      <c r="BA10" s="197" t="s">
        <v>369</v>
      </c>
      <c r="BB10" s="196" t="s">
        <v>370</v>
      </c>
      <c r="BC10" s="196" t="s">
        <v>371</v>
      </c>
      <c r="BD10" s="196" t="s">
        <v>372</v>
      </c>
      <c r="BE10" s="196" t="s">
        <v>373</v>
      </c>
      <c r="BF10" s="196" t="s">
        <v>374</v>
      </c>
      <c r="BG10" s="196" t="s">
        <v>375</v>
      </c>
      <c r="BH10" s="196" t="s">
        <v>376</v>
      </c>
      <c r="BI10" s="196" t="s">
        <v>377</v>
      </c>
      <c r="BJ10" s="196" t="s">
        <v>378</v>
      </c>
      <c r="BK10" s="196" t="s">
        <v>379</v>
      </c>
      <c r="BL10" s="196" t="s">
        <v>380</v>
      </c>
      <c r="BM10" s="196" t="s">
        <v>381</v>
      </c>
      <c r="BN10" s="196" t="s">
        <v>382</v>
      </c>
      <c r="BO10" s="196" t="s">
        <v>383</v>
      </c>
      <c r="BP10" s="196" t="s">
        <v>384</v>
      </c>
      <c r="BQ10" s="194" t="s">
        <v>385</v>
      </c>
      <c r="BR10" s="194"/>
      <c r="BS10" s="194"/>
      <c r="BT10" s="194"/>
      <c r="BU10" s="194" t="s">
        <v>386</v>
      </c>
      <c r="BV10" s="194"/>
      <c r="BW10" s="194"/>
      <c r="BX10" s="194"/>
      <c r="BY10" s="194" t="s">
        <v>387</v>
      </c>
      <c r="BZ10" s="194"/>
      <c r="CA10" s="194"/>
      <c r="CB10" s="194"/>
      <c r="CC10" s="194" t="s">
        <v>388</v>
      </c>
      <c r="CD10" s="194"/>
      <c r="CE10" s="194"/>
      <c r="CF10" s="194"/>
      <c r="CG10" s="194" t="s">
        <v>389</v>
      </c>
      <c r="CH10" s="194"/>
      <c r="CI10" s="194"/>
      <c r="CJ10" s="195"/>
      <c r="CK10" s="193" t="s">
        <v>390</v>
      </c>
      <c r="CL10" s="193"/>
      <c r="CM10" s="193"/>
      <c r="CN10" s="193"/>
      <c r="CO10" s="193" t="s">
        <v>391</v>
      </c>
      <c r="CP10" s="193"/>
      <c r="CQ10" s="193"/>
      <c r="CR10" s="193"/>
      <c r="CS10" s="193" t="s">
        <v>392</v>
      </c>
      <c r="CT10" s="193"/>
      <c r="CU10" s="193"/>
      <c r="CV10" s="193"/>
      <c r="CW10" s="193" t="s">
        <v>393</v>
      </c>
      <c r="CX10" s="193"/>
      <c r="CY10" s="193"/>
      <c r="CZ10" s="193"/>
      <c r="DA10" s="193" t="s">
        <v>394</v>
      </c>
      <c r="DB10" s="193"/>
      <c r="DC10" s="193"/>
      <c r="DD10" s="193"/>
      <c r="DE10" s="193" t="s">
        <v>395</v>
      </c>
      <c r="DF10" s="193"/>
      <c r="DG10" s="193"/>
      <c r="DH10" s="193"/>
      <c r="DI10" s="193" t="s">
        <v>396</v>
      </c>
      <c r="DJ10" s="193"/>
      <c r="DK10" s="193"/>
      <c r="DL10" s="193"/>
      <c r="DM10" s="193" t="s">
        <v>397</v>
      </c>
      <c r="DN10" s="193"/>
      <c r="DO10" s="193"/>
      <c r="DP10" s="193"/>
      <c r="DQ10" s="143" t="s">
        <v>317</v>
      </c>
      <c r="DR10" s="144"/>
      <c r="DS10" s="145"/>
    </row>
    <row r="11" spans="1:123" ht="12.75">
      <c r="A11" s="178"/>
      <c r="B11" s="187"/>
      <c r="C11" s="184"/>
      <c r="D11" s="181"/>
      <c r="E11" s="181"/>
      <c r="F11" s="181"/>
      <c r="G11" s="181"/>
      <c r="H11" s="181"/>
      <c r="I11" s="19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21">
        <v>1</v>
      </c>
      <c r="BR11" s="21">
        <v>2</v>
      </c>
      <c r="BS11" s="21">
        <v>3</v>
      </c>
      <c r="BT11" s="21" t="s">
        <v>315</v>
      </c>
      <c r="BU11" s="21">
        <v>1</v>
      </c>
      <c r="BV11" s="21">
        <v>2</v>
      </c>
      <c r="BW11" s="21">
        <v>3</v>
      </c>
      <c r="BX11" s="21" t="s">
        <v>315</v>
      </c>
      <c r="BY11" s="21">
        <v>1</v>
      </c>
      <c r="BZ11" s="21">
        <v>2</v>
      </c>
      <c r="CA11" s="21">
        <v>3</v>
      </c>
      <c r="CB11" s="21" t="s">
        <v>315</v>
      </c>
      <c r="CC11" s="21">
        <v>1</v>
      </c>
      <c r="CD11" s="21">
        <v>2</v>
      </c>
      <c r="CE11" s="21">
        <v>3</v>
      </c>
      <c r="CF11" s="21" t="s">
        <v>315</v>
      </c>
      <c r="CG11" s="21">
        <v>1</v>
      </c>
      <c r="CH11" s="21">
        <v>2</v>
      </c>
      <c r="CI11" s="21">
        <v>3</v>
      </c>
      <c r="CJ11" s="24" t="s">
        <v>315</v>
      </c>
      <c r="CK11" s="20">
        <v>1</v>
      </c>
      <c r="CL11" s="20">
        <v>2</v>
      </c>
      <c r="CM11" s="20">
        <v>3</v>
      </c>
      <c r="CN11" s="20" t="s">
        <v>315</v>
      </c>
      <c r="CO11" s="20">
        <v>1</v>
      </c>
      <c r="CP11" s="20">
        <v>2</v>
      </c>
      <c r="CQ11" s="20">
        <v>3</v>
      </c>
      <c r="CR11" s="20" t="s">
        <v>315</v>
      </c>
      <c r="CS11" s="20">
        <v>1</v>
      </c>
      <c r="CT11" s="20">
        <v>2</v>
      </c>
      <c r="CU11" s="20">
        <v>3</v>
      </c>
      <c r="CV11" s="20" t="s">
        <v>315</v>
      </c>
      <c r="CW11" s="20">
        <v>1</v>
      </c>
      <c r="CX11" s="20">
        <v>2</v>
      </c>
      <c r="CY11" s="20">
        <v>3</v>
      </c>
      <c r="CZ11" s="20" t="s">
        <v>315</v>
      </c>
      <c r="DA11" s="20">
        <v>1</v>
      </c>
      <c r="DB11" s="20">
        <v>2</v>
      </c>
      <c r="DC11" s="20">
        <v>3</v>
      </c>
      <c r="DD11" s="20" t="s">
        <v>315</v>
      </c>
      <c r="DE11" s="20">
        <v>1</v>
      </c>
      <c r="DF11" s="20">
        <v>2</v>
      </c>
      <c r="DG11" s="20">
        <v>3</v>
      </c>
      <c r="DH11" s="20" t="s">
        <v>315</v>
      </c>
      <c r="DI11" s="20">
        <v>1</v>
      </c>
      <c r="DJ11" s="20">
        <v>2</v>
      </c>
      <c r="DK11" s="20">
        <v>3</v>
      </c>
      <c r="DL11" s="20" t="s">
        <v>315</v>
      </c>
      <c r="DM11" s="20">
        <v>1</v>
      </c>
      <c r="DN11" s="20">
        <v>2</v>
      </c>
      <c r="DO11" s="20">
        <v>3</v>
      </c>
      <c r="DP11" s="20" t="s">
        <v>315</v>
      </c>
      <c r="DQ11" s="146"/>
      <c r="DR11" s="147"/>
      <c r="DS11" s="148"/>
    </row>
    <row r="12" spans="1:123" ht="13.5" thickBot="1">
      <c r="A12" s="178"/>
      <c r="B12" s="187"/>
      <c r="C12" s="184"/>
      <c r="D12" s="181"/>
      <c r="E12" s="181"/>
      <c r="F12" s="181"/>
      <c r="G12" s="181"/>
      <c r="H12" s="181"/>
      <c r="I12" s="190"/>
      <c r="J12" s="19" t="s">
        <v>311</v>
      </c>
      <c r="K12" s="19" t="s">
        <v>311</v>
      </c>
      <c r="L12" s="19" t="s">
        <v>311</v>
      </c>
      <c r="M12" s="19" t="s">
        <v>311</v>
      </c>
      <c r="N12" s="19" t="s">
        <v>311</v>
      </c>
      <c r="O12" s="19" t="s">
        <v>311</v>
      </c>
      <c r="P12" s="19" t="s">
        <v>311</v>
      </c>
      <c r="Q12" s="19" t="s">
        <v>311</v>
      </c>
      <c r="R12" s="19" t="s">
        <v>311</v>
      </c>
      <c r="S12" s="19" t="s">
        <v>311</v>
      </c>
      <c r="T12" s="19" t="s">
        <v>311</v>
      </c>
      <c r="U12" s="19" t="s">
        <v>311</v>
      </c>
      <c r="V12" s="22" t="s">
        <v>311</v>
      </c>
      <c r="W12" s="22" t="s">
        <v>311</v>
      </c>
      <c r="X12" s="22" t="s">
        <v>311</v>
      </c>
      <c r="Y12" s="22" t="s">
        <v>311</v>
      </c>
      <c r="Z12" s="22" t="s">
        <v>311</v>
      </c>
      <c r="AA12" s="22" t="s">
        <v>311</v>
      </c>
      <c r="AB12" s="22" t="s">
        <v>311</v>
      </c>
      <c r="AC12" s="22" t="s">
        <v>311</v>
      </c>
      <c r="AD12" s="22" t="s">
        <v>311</v>
      </c>
      <c r="AE12" s="22" t="s">
        <v>311</v>
      </c>
      <c r="AF12" s="22" t="s">
        <v>311</v>
      </c>
      <c r="AG12" s="22" t="s">
        <v>311</v>
      </c>
      <c r="AH12" s="23" t="s">
        <v>311</v>
      </c>
      <c r="AI12" s="23" t="s">
        <v>311</v>
      </c>
      <c r="AJ12" s="23" t="s">
        <v>311</v>
      </c>
      <c r="AK12" s="23" t="s">
        <v>311</v>
      </c>
      <c r="AL12" s="23" t="s">
        <v>311</v>
      </c>
      <c r="AM12" s="23" t="s">
        <v>311</v>
      </c>
      <c r="AN12" s="23" t="s">
        <v>311</v>
      </c>
      <c r="AO12" s="23" t="s">
        <v>311</v>
      </c>
      <c r="AP12" s="23" t="s">
        <v>311</v>
      </c>
      <c r="AQ12" s="23" t="s">
        <v>311</v>
      </c>
      <c r="AR12" s="23" t="s">
        <v>311</v>
      </c>
      <c r="AS12" s="23" t="s">
        <v>311</v>
      </c>
      <c r="AT12" s="23" t="s">
        <v>311</v>
      </c>
      <c r="AU12" s="23" t="s">
        <v>311</v>
      </c>
      <c r="AV12" s="23" t="s">
        <v>311</v>
      </c>
      <c r="AW12" s="23" t="s">
        <v>311</v>
      </c>
      <c r="AX12" s="23" t="s">
        <v>311</v>
      </c>
      <c r="AY12" s="23" t="s">
        <v>311</v>
      </c>
      <c r="AZ12" s="23" t="s">
        <v>311</v>
      </c>
      <c r="BA12" s="23" t="s">
        <v>311</v>
      </c>
      <c r="BB12" s="21" t="s">
        <v>311</v>
      </c>
      <c r="BC12" s="21" t="s">
        <v>311</v>
      </c>
      <c r="BD12" s="21" t="s">
        <v>311</v>
      </c>
      <c r="BE12" s="21" t="s">
        <v>311</v>
      </c>
      <c r="BF12" s="21" t="s">
        <v>311</v>
      </c>
      <c r="BG12" s="21" t="s">
        <v>311</v>
      </c>
      <c r="BH12" s="21" t="s">
        <v>311</v>
      </c>
      <c r="BI12" s="21" t="s">
        <v>311</v>
      </c>
      <c r="BJ12" s="21" t="s">
        <v>311</v>
      </c>
      <c r="BK12" s="21" t="s">
        <v>311</v>
      </c>
      <c r="BL12" s="21" t="s">
        <v>311</v>
      </c>
      <c r="BM12" s="21" t="s">
        <v>311</v>
      </c>
      <c r="BN12" s="21" t="s">
        <v>311</v>
      </c>
      <c r="BO12" s="21" t="s">
        <v>311</v>
      </c>
      <c r="BP12" s="21" t="s">
        <v>311</v>
      </c>
      <c r="BQ12" s="21" t="s">
        <v>311</v>
      </c>
      <c r="BR12" s="21" t="s">
        <v>311</v>
      </c>
      <c r="BS12" s="21" t="s">
        <v>311</v>
      </c>
      <c r="BT12" s="21" t="s">
        <v>311</v>
      </c>
      <c r="BU12" s="21" t="s">
        <v>311</v>
      </c>
      <c r="BV12" s="21" t="s">
        <v>311</v>
      </c>
      <c r="BW12" s="21" t="s">
        <v>311</v>
      </c>
      <c r="BX12" s="21" t="s">
        <v>311</v>
      </c>
      <c r="BY12" s="21" t="s">
        <v>311</v>
      </c>
      <c r="BZ12" s="21" t="s">
        <v>311</v>
      </c>
      <c r="CA12" s="21" t="s">
        <v>311</v>
      </c>
      <c r="CB12" s="21" t="s">
        <v>311</v>
      </c>
      <c r="CC12" s="21" t="s">
        <v>311</v>
      </c>
      <c r="CD12" s="21" t="s">
        <v>311</v>
      </c>
      <c r="CE12" s="21" t="s">
        <v>311</v>
      </c>
      <c r="CF12" s="21" t="s">
        <v>311</v>
      </c>
      <c r="CG12" s="21" t="s">
        <v>311</v>
      </c>
      <c r="CH12" s="21" t="s">
        <v>311</v>
      </c>
      <c r="CI12" s="21" t="s">
        <v>311</v>
      </c>
      <c r="CJ12" s="24" t="s">
        <v>311</v>
      </c>
      <c r="CK12" s="20" t="s">
        <v>311</v>
      </c>
      <c r="CL12" s="20" t="s">
        <v>311</v>
      </c>
      <c r="CM12" s="20" t="s">
        <v>311</v>
      </c>
      <c r="CN12" s="20" t="s">
        <v>311</v>
      </c>
      <c r="CO12" s="20" t="s">
        <v>311</v>
      </c>
      <c r="CP12" s="20" t="s">
        <v>311</v>
      </c>
      <c r="CQ12" s="20" t="s">
        <v>311</v>
      </c>
      <c r="CR12" s="20" t="s">
        <v>311</v>
      </c>
      <c r="CS12" s="20" t="s">
        <v>311</v>
      </c>
      <c r="CT12" s="20" t="s">
        <v>311</v>
      </c>
      <c r="CU12" s="20" t="s">
        <v>311</v>
      </c>
      <c r="CV12" s="20" t="s">
        <v>311</v>
      </c>
      <c r="CW12" s="20" t="s">
        <v>311</v>
      </c>
      <c r="CX12" s="20" t="s">
        <v>311</v>
      </c>
      <c r="CY12" s="20" t="s">
        <v>311</v>
      </c>
      <c r="CZ12" s="20" t="s">
        <v>311</v>
      </c>
      <c r="DA12" s="20" t="s">
        <v>311</v>
      </c>
      <c r="DB12" s="20" t="s">
        <v>311</v>
      </c>
      <c r="DC12" s="20" t="s">
        <v>311</v>
      </c>
      <c r="DD12" s="20" t="s">
        <v>311</v>
      </c>
      <c r="DE12" s="20" t="s">
        <v>311</v>
      </c>
      <c r="DF12" s="20" t="s">
        <v>311</v>
      </c>
      <c r="DG12" s="20" t="s">
        <v>311</v>
      </c>
      <c r="DH12" s="20" t="s">
        <v>311</v>
      </c>
      <c r="DI12" s="20" t="s">
        <v>311</v>
      </c>
      <c r="DJ12" s="20" t="s">
        <v>311</v>
      </c>
      <c r="DK12" s="20" t="s">
        <v>311</v>
      </c>
      <c r="DL12" s="20" t="s">
        <v>311</v>
      </c>
      <c r="DM12" s="20" t="s">
        <v>311</v>
      </c>
      <c r="DN12" s="20" t="s">
        <v>311</v>
      </c>
      <c r="DO12" s="20" t="s">
        <v>311</v>
      </c>
      <c r="DP12" s="20" t="s">
        <v>311</v>
      </c>
      <c r="DQ12" s="149"/>
      <c r="DR12" s="150"/>
      <c r="DS12" s="151"/>
    </row>
    <row r="13" spans="1:123" ht="13.5" thickBot="1">
      <c r="A13" s="179"/>
      <c r="B13" s="188"/>
      <c r="C13" s="185"/>
      <c r="D13" s="182"/>
      <c r="E13" s="182"/>
      <c r="F13" s="182"/>
      <c r="G13" s="182"/>
      <c r="H13" s="182"/>
      <c r="I13" s="191"/>
      <c r="J13" s="132">
        <v>7.75</v>
      </c>
      <c r="K13" s="132">
        <v>12.195121951219512</v>
      </c>
      <c r="L13" s="132">
        <v>7.575757575757576</v>
      </c>
      <c r="M13" s="132">
        <v>7.633587786259542</v>
      </c>
      <c r="N13" s="132">
        <v>33.333333333333336</v>
      </c>
      <c r="O13" s="132">
        <v>25.641025641025642</v>
      </c>
      <c r="P13" s="132">
        <v>12.820512820512821</v>
      </c>
      <c r="Q13" s="132">
        <v>76.92307692307692</v>
      </c>
      <c r="R13" s="132">
        <v>111.11111111111111</v>
      </c>
      <c r="S13" s="132">
        <v>333.3333333333333</v>
      </c>
      <c r="T13" s="132">
        <v>500</v>
      </c>
      <c r="U13" s="132">
        <v>500</v>
      </c>
      <c r="V13" s="133">
        <v>11.764705882352942</v>
      </c>
      <c r="W13" s="133">
        <v>7.5758</v>
      </c>
      <c r="X13" s="133">
        <v>9.0909</v>
      </c>
      <c r="Y13" s="133">
        <v>33.333333333333336</v>
      </c>
      <c r="Z13" s="133">
        <v>58.8235294117647</v>
      </c>
      <c r="AA13" s="133">
        <v>35.714285714285715</v>
      </c>
      <c r="AB13" s="133"/>
      <c r="AC13" s="133">
        <v>100</v>
      </c>
      <c r="AD13" s="133">
        <v>500</v>
      </c>
      <c r="AE13" s="133">
        <v>250</v>
      </c>
      <c r="AF13" s="133"/>
      <c r="AG13" s="133">
        <v>166.66666666666666</v>
      </c>
      <c r="AH13" s="134">
        <v>6.993</v>
      </c>
      <c r="AI13" s="134">
        <v>8.2645</v>
      </c>
      <c r="AJ13" s="134">
        <v>11.3636</v>
      </c>
      <c r="AK13" s="134">
        <v>9.434</v>
      </c>
      <c r="AL13" s="134">
        <v>10.3093</v>
      </c>
      <c r="AM13" s="134">
        <v>8.1301</v>
      </c>
      <c r="AN13" s="134">
        <v>7.5758</v>
      </c>
      <c r="AO13" s="134">
        <v>13.88888888888889</v>
      </c>
      <c r="AP13" s="134">
        <v>14.084507042253522</v>
      </c>
      <c r="AQ13" s="134">
        <v>25.641025641025642</v>
      </c>
      <c r="AR13" s="134">
        <v>23.80952380952381</v>
      </c>
      <c r="AS13" s="134">
        <v>71.42857142857143</v>
      </c>
      <c r="AT13" s="134">
        <v>16.949152542372882</v>
      </c>
      <c r="AU13" s="134">
        <v>34.48275862068966</v>
      </c>
      <c r="AV13" s="134">
        <v>76.92307692307692</v>
      </c>
      <c r="AW13" s="134">
        <v>142.85714285714286</v>
      </c>
      <c r="AX13" s="134"/>
      <c r="AY13" s="134">
        <v>142.85714285714286</v>
      </c>
      <c r="AZ13" s="134">
        <v>333.3333333333333</v>
      </c>
      <c r="BA13" s="134">
        <v>55.55555555555556</v>
      </c>
      <c r="BB13" s="135">
        <v>7.936507936507937</v>
      </c>
      <c r="BC13" s="135">
        <v>8.19672131147541</v>
      </c>
      <c r="BD13" s="135">
        <v>8.264462809917354</v>
      </c>
      <c r="BE13" s="135">
        <v>11.11111111111111</v>
      </c>
      <c r="BF13" s="135">
        <v>12.345679012345679</v>
      </c>
      <c r="BG13" s="135">
        <v>14.705882352941176</v>
      </c>
      <c r="BH13" s="135">
        <v>14.705882352941176</v>
      </c>
      <c r="BI13" s="135">
        <v>22.22222222222222</v>
      </c>
      <c r="BJ13" s="135">
        <v>25.641025641025642</v>
      </c>
      <c r="BK13" s="135">
        <v>18.867924528301888</v>
      </c>
      <c r="BL13" s="135">
        <v>142.85714285714286</v>
      </c>
      <c r="BM13" s="135">
        <v>34.48275862068966</v>
      </c>
      <c r="BN13" s="135">
        <v>166.66666666666666</v>
      </c>
      <c r="BO13" s="135"/>
      <c r="BP13" s="135">
        <v>76.92307692307692</v>
      </c>
      <c r="BQ13" s="135">
        <v>12.658227848101266</v>
      </c>
      <c r="BR13" s="135">
        <v>16.39344262295082</v>
      </c>
      <c r="BS13" s="135">
        <v>19.607843137254903</v>
      </c>
      <c r="BT13" s="135">
        <v>21.27659574468085</v>
      </c>
      <c r="BU13" s="135">
        <v>11.11111111111111</v>
      </c>
      <c r="BV13" s="135">
        <v>10.989010989010989</v>
      </c>
      <c r="BW13" s="135">
        <v>11.363636363636363</v>
      </c>
      <c r="BX13" s="135">
        <v>11.627906976744185</v>
      </c>
      <c r="BY13" s="135">
        <v>26.31578947368421</v>
      </c>
      <c r="BZ13" s="135">
        <v>32.25806451612903</v>
      </c>
      <c r="CA13" s="135">
        <v>43.47826086956522</v>
      </c>
      <c r="CB13" s="135">
        <v>55.55555555555556</v>
      </c>
      <c r="CC13" s="135">
        <v>13.157894736842104</v>
      </c>
      <c r="CD13" s="135">
        <v>14.285714285714286</v>
      </c>
      <c r="CE13" s="135">
        <v>16.666666666666668</v>
      </c>
      <c r="CF13" s="135">
        <v>17.54385964912281</v>
      </c>
      <c r="CG13" s="135">
        <v>111.11111111111111</v>
      </c>
      <c r="CH13" s="135">
        <v>250</v>
      </c>
      <c r="CI13" s="135">
        <v>333.3333333333333</v>
      </c>
      <c r="CJ13" s="136">
        <v>333.3333333333333</v>
      </c>
      <c r="CK13" s="137">
        <v>9.174311926605505</v>
      </c>
      <c r="CL13" s="137">
        <v>9.70873786407767</v>
      </c>
      <c r="CM13" s="137">
        <v>10</v>
      </c>
      <c r="CN13" s="137">
        <v>10.638297872340425</v>
      </c>
      <c r="CO13" s="137">
        <v>8.849557522123893</v>
      </c>
      <c r="CP13" s="137">
        <v>8.849557522123893</v>
      </c>
      <c r="CQ13" s="137">
        <v>8.849557522123893</v>
      </c>
      <c r="CR13" s="137">
        <v>9.00900900900901</v>
      </c>
      <c r="CS13" s="137">
        <v>12.987012987012987</v>
      </c>
      <c r="CT13" s="137">
        <v>17.857142857142858</v>
      </c>
      <c r="CU13" s="137">
        <v>19.607843137254903</v>
      </c>
      <c r="CV13" s="137">
        <v>27.027027027027028</v>
      </c>
      <c r="CW13" s="137">
        <v>12.048192771084338</v>
      </c>
      <c r="CX13" s="137">
        <v>16.129032258064516</v>
      </c>
      <c r="CY13" s="137">
        <v>17.24137931034483</v>
      </c>
      <c r="CZ13" s="137">
        <v>28.571428571428573</v>
      </c>
      <c r="DA13" s="137">
        <v>23.80952380952381</v>
      </c>
      <c r="DB13" s="137">
        <v>38.46153846153846</v>
      </c>
      <c r="DC13" s="137">
        <v>47.61904761904762</v>
      </c>
      <c r="DD13" s="137">
        <v>71.42857142857143</v>
      </c>
      <c r="DE13" s="137">
        <v>23.25581395348837</v>
      </c>
      <c r="DF13" s="137">
        <v>47.61904761904762</v>
      </c>
      <c r="DG13" s="137">
        <v>66.66666666666667</v>
      </c>
      <c r="DH13" s="137">
        <v>111.11</v>
      </c>
      <c r="DI13" s="137">
        <v>111.11</v>
      </c>
      <c r="DJ13" s="137">
        <v>333.33</v>
      </c>
      <c r="DK13" s="137">
        <v>1000</v>
      </c>
      <c r="DL13" s="137"/>
      <c r="DM13" s="137">
        <v>333.33</v>
      </c>
      <c r="DN13" s="137"/>
      <c r="DO13" s="137"/>
      <c r="DP13" s="137"/>
      <c r="DQ13" s="138" t="s">
        <v>318</v>
      </c>
      <c r="DR13" s="139" t="s">
        <v>319</v>
      </c>
      <c r="DS13" s="140" t="s">
        <v>320</v>
      </c>
    </row>
    <row r="14" spans="1:123" s="72" customFormat="1" ht="12.75">
      <c r="A14" s="82"/>
      <c r="B14" s="83"/>
      <c r="C14" s="82"/>
      <c r="D14" s="82"/>
      <c r="E14" s="82"/>
      <c r="F14" s="82"/>
      <c r="G14" s="82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9"/>
      <c r="DR14" s="89"/>
      <c r="DS14" s="89"/>
    </row>
    <row r="15" spans="1:123" s="72" customFormat="1" ht="12.75">
      <c r="A15" s="192" t="s">
        <v>406</v>
      </c>
      <c r="B15" s="192"/>
      <c r="C15" s="192"/>
      <c r="D15" s="19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9"/>
      <c r="DR15" s="89"/>
      <c r="DS15" s="89"/>
    </row>
    <row r="16" spans="1:123" s="72" customFormat="1" ht="12.75">
      <c r="A16" s="82"/>
      <c r="B16" s="83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9"/>
      <c r="DR16" s="89"/>
      <c r="DS16" s="89"/>
    </row>
    <row r="17" spans="1:124" s="99" customFormat="1" ht="12.75">
      <c r="A17" s="90">
        <v>1</v>
      </c>
      <c r="B17" s="90">
        <v>1</v>
      </c>
      <c r="C17" s="92" t="s">
        <v>403</v>
      </c>
      <c r="D17" s="93" t="s">
        <v>37</v>
      </c>
      <c r="E17" s="90">
        <v>1989</v>
      </c>
      <c r="F17" s="92" t="s">
        <v>4</v>
      </c>
      <c r="G17" s="92" t="s">
        <v>201</v>
      </c>
      <c r="H17" s="90" t="s">
        <v>35</v>
      </c>
      <c r="I17" s="92" t="s">
        <v>41</v>
      </c>
      <c r="J17" s="94">
        <v>7.75</v>
      </c>
      <c r="K17" s="94">
        <v>12.195121951219512</v>
      </c>
      <c r="L17" s="94">
        <v>7.575757575757576</v>
      </c>
      <c r="M17" s="94">
        <v>7.633587786259542</v>
      </c>
      <c r="N17" s="94">
        <v>33.333333333333336</v>
      </c>
      <c r="O17" s="94">
        <v>25.641025641025642</v>
      </c>
      <c r="P17" s="94">
        <v>12.820512820512821</v>
      </c>
      <c r="Q17" s="94"/>
      <c r="R17" s="94">
        <v>111.11111111111111</v>
      </c>
      <c r="S17" s="94"/>
      <c r="T17" s="28"/>
      <c r="U17" s="94"/>
      <c r="V17" s="44">
        <v>11.764705882352942</v>
      </c>
      <c r="W17" s="75">
        <v>7.5758</v>
      </c>
      <c r="X17" s="75">
        <v>9.0909</v>
      </c>
      <c r="Y17" s="44">
        <v>33.333333333333336</v>
      </c>
      <c r="Z17" s="44">
        <v>58.8235294117647</v>
      </c>
      <c r="AA17" s="44">
        <v>35.714285714285715</v>
      </c>
      <c r="AB17" s="44"/>
      <c r="AC17" s="44">
        <v>100</v>
      </c>
      <c r="AD17" s="44"/>
      <c r="AE17" s="44"/>
      <c r="AF17" s="44"/>
      <c r="AG17" s="44"/>
      <c r="AH17" s="76">
        <v>6.993</v>
      </c>
      <c r="AI17" s="76">
        <v>8.2645</v>
      </c>
      <c r="AJ17" s="76">
        <v>11.3636</v>
      </c>
      <c r="AK17" s="76">
        <v>9.434</v>
      </c>
      <c r="AL17" s="76">
        <v>10.3093</v>
      </c>
      <c r="AM17" s="76">
        <v>8.1301</v>
      </c>
      <c r="AN17" s="76">
        <v>7.5758</v>
      </c>
      <c r="AO17" s="95">
        <v>13.88888888888889</v>
      </c>
      <c r="AP17" s="95">
        <v>14.084507042253522</v>
      </c>
      <c r="AQ17" s="95">
        <v>25.641025641025642</v>
      </c>
      <c r="AR17" s="95">
        <v>23.80952380952381</v>
      </c>
      <c r="AS17" s="95">
        <v>71.42857142857143</v>
      </c>
      <c r="AT17" s="95">
        <v>16.949152542372882</v>
      </c>
      <c r="AU17" s="95">
        <v>34.48275862068966</v>
      </c>
      <c r="AV17" s="95">
        <v>76.92307692307692</v>
      </c>
      <c r="AW17" s="95">
        <v>142.85714285714286</v>
      </c>
      <c r="AX17" s="95"/>
      <c r="AY17" s="95">
        <v>142.85714285714286</v>
      </c>
      <c r="AZ17" s="29"/>
      <c r="BA17" s="29">
        <v>55.55555555555556</v>
      </c>
      <c r="BB17" s="30">
        <v>7.936507936507937</v>
      </c>
      <c r="BC17" s="30">
        <v>8.19672131147541</v>
      </c>
      <c r="BD17" s="30">
        <v>8.264462809917354</v>
      </c>
      <c r="BE17" s="30">
        <v>11.11111111111111</v>
      </c>
      <c r="BF17" s="30">
        <v>12.345679012345679</v>
      </c>
      <c r="BG17" s="30">
        <v>14.705882352941176</v>
      </c>
      <c r="BH17" s="30">
        <v>14.705882352941176</v>
      </c>
      <c r="BI17" s="30">
        <v>22.22222222222222</v>
      </c>
      <c r="BJ17" s="30">
        <v>25.641025641025642</v>
      </c>
      <c r="BK17" s="30">
        <v>18.867924528301888</v>
      </c>
      <c r="BL17" s="30">
        <v>142.85714285714286</v>
      </c>
      <c r="BM17" s="30">
        <v>34.48275862068966</v>
      </c>
      <c r="BN17" s="30"/>
      <c r="BO17" s="96"/>
      <c r="BP17" s="30">
        <v>76.92307692307692</v>
      </c>
      <c r="BQ17" s="30">
        <v>12.658227848101266</v>
      </c>
      <c r="BR17" s="30">
        <v>16.39344262295082</v>
      </c>
      <c r="BS17" s="30">
        <v>19.607843137254903</v>
      </c>
      <c r="BT17" s="30">
        <v>21.27659574468085</v>
      </c>
      <c r="BU17" s="30">
        <v>11.11111111111111</v>
      </c>
      <c r="BV17" s="30">
        <v>10.989010989010989</v>
      </c>
      <c r="BW17" s="30">
        <v>11.363636363636363</v>
      </c>
      <c r="BX17" s="30">
        <v>11.627906976744185</v>
      </c>
      <c r="BY17" s="30">
        <v>26.31578947368421</v>
      </c>
      <c r="BZ17" s="30">
        <v>32.25806451612903</v>
      </c>
      <c r="CA17" s="30">
        <v>43.47826086956522</v>
      </c>
      <c r="CB17" s="30">
        <v>55.55555555555556</v>
      </c>
      <c r="CC17" s="30">
        <v>13.157894736842104</v>
      </c>
      <c r="CD17" s="30">
        <v>14.285714285714286</v>
      </c>
      <c r="CE17" s="30">
        <v>16.666666666666668</v>
      </c>
      <c r="CF17" s="30">
        <v>17.54385964912281</v>
      </c>
      <c r="CG17" s="30">
        <v>111.11111111111111</v>
      </c>
      <c r="CH17" s="96">
        <v>250</v>
      </c>
      <c r="CI17" s="30">
        <v>333.3333333333333</v>
      </c>
      <c r="CJ17" s="30">
        <v>333.3333333333333</v>
      </c>
      <c r="CK17" s="97">
        <v>9.174311926605505</v>
      </c>
      <c r="CL17" s="97">
        <v>9.70873786407767</v>
      </c>
      <c r="CM17" s="97">
        <v>10</v>
      </c>
      <c r="CN17" s="97">
        <v>10.638297872340425</v>
      </c>
      <c r="CO17" s="97">
        <v>8.849557522123893</v>
      </c>
      <c r="CP17" s="97">
        <v>8.849557522123893</v>
      </c>
      <c r="CQ17" s="97">
        <v>8.849557522123893</v>
      </c>
      <c r="CR17" s="97">
        <v>9.00900900900901</v>
      </c>
      <c r="CS17" s="97">
        <v>12.987012987012987</v>
      </c>
      <c r="CT17" s="97">
        <v>17.857142857142858</v>
      </c>
      <c r="CU17" s="97">
        <v>19.607843137254903</v>
      </c>
      <c r="CV17" s="97">
        <v>27.027027027027028</v>
      </c>
      <c r="CW17" s="97">
        <v>12.048192771084338</v>
      </c>
      <c r="CX17" s="97">
        <v>16.129032258064516</v>
      </c>
      <c r="CY17" s="97">
        <v>17.24137931034483</v>
      </c>
      <c r="CZ17" s="97">
        <v>28.571428571428573</v>
      </c>
      <c r="DA17" s="97">
        <v>23.80952380952381</v>
      </c>
      <c r="DB17" s="97">
        <v>38.46153846153846</v>
      </c>
      <c r="DC17" s="97">
        <v>47.61904761904762</v>
      </c>
      <c r="DD17" s="97">
        <v>71.42857142857143</v>
      </c>
      <c r="DE17" s="97">
        <v>23.25581395348837</v>
      </c>
      <c r="DF17" s="97">
        <v>47.61904761904762</v>
      </c>
      <c r="DG17" s="97">
        <v>66.66666666666667</v>
      </c>
      <c r="DH17" s="97">
        <v>111.11111111111111</v>
      </c>
      <c r="DI17" s="97">
        <v>111.11111111111111</v>
      </c>
      <c r="DJ17" s="97">
        <v>333.3333333333333</v>
      </c>
      <c r="DK17" s="97">
        <v>1000</v>
      </c>
      <c r="DL17" s="97"/>
      <c r="DM17" s="97">
        <v>333.3333333333333</v>
      </c>
      <c r="DN17" s="97"/>
      <c r="DO17" s="97"/>
      <c r="DP17" s="97"/>
      <c r="DQ17" s="100">
        <f aca="true" t="shared" si="0" ref="DQ17:DQ28">SUM(J17:BP17)</f>
        <v>1553.1710484068997</v>
      </c>
      <c r="DR17" s="100">
        <f aca="true" t="shared" si="1" ref="DR17:DR28">SUM(BQ17:DP17)</f>
        <v>3796.364544929086</v>
      </c>
      <c r="DS17" s="100">
        <f aca="true" t="shared" si="2" ref="DS17:DS28">DQ17+DR17</f>
        <v>5349.535593335986</v>
      </c>
      <c r="DT17" s="98"/>
    </row>
    <row r="18" spans="1:124" s="99" customFormat="1" ht="12.75">
      <c r="A18" s="90">
        <v>2</v>
      </c>
      <c r="B18" s="90">
        <v>5</v>
      </c>
      <c r="C18" s="92" t="s">
        <v>403</v>
      </c>
      <c r="D18" s="93" t="s">
        <v>209</v>
      </c>
      <c r="E18" s="90">
        <v>1982</v>
      </c>
      <c r="F18" s="92" t="s">
        <v>4</v>
      </c>
      <c r="G18" s="92" t="s">
        <v>31</v>
      </c>
      <c r="H18" s="90" t="s">
        <v>35</v>
      </c>
      <c r="I18" s="92" t="s">
        <v>41</v>
      </c>
      <c r="J18" s="94">
        <v>7.75</v>
      </c>
      <c r="K18" s="94">
        <v>12.195121951219512</v>
      </c>
      <c r="L18" s="94">
        <v>7.575757575757576</v>
      </c>
      <c r="M18" s="94">
        <v>7.633587786259542</v>
      </c>
      <c r="N18" s="94">
        <v>33.333333333333336</v>
      </c>
      <c r="O18" s="94">
        <v>25.641025641025642</v>
      </c>
      <c r="P18" s="94">
        <v>12.820512820512821</v>
      </c>
      <c r="Q18" s="94">
        <v>76.9230769230769</v>
      </c>
      <c r="R18" s="94">
        <v>111.11111111111111</v>
      </c>
      <c r="S18" s="94">
        <v>333.3333333333333</v>
      </c>
      <c r="T18" s="28">
        <v>500</v>
      </c>
      <c r="U18" s="94"/>
      <c r="V18" s="44">
        <v>11.764705882352942</v>
      </c>
      <c r="W18" s="75">
        <v>7.5758</v>
      </c>
      <c r="X18" s="75">
        <v>9.0909</v>
      </c>
      <c r="Y18" s="44">
        <v>33.333333333333336</v>
      </c>
      <c r="Z18" s="44">
        <v>58.8235294117647</v>
      </c>
      <c r="AA18" s="44">
        <v>35.714285714285715</v>
      </c>
      <c r="AB18" s="44"/>
      <c r="AC18" s="44">
        <v>100</v>
      </c>
      <c r="AD18" s="44"/>
      <c r="AE18" s="44">
        <v>250</v>
      </c>
      <c r="AF18" s="44"/>
      <c r="AG18" s="44">
        <v>166.66666666666666</v>
      </c>
      <c r="AH18" s="76">
        <v>6.993</v>
      </c>
      <c r="AI18" s="76">
        <v>8.2645</v>
      </c>
      <c r="AJ18" s="76">
        <v>11.3636</v>
      </c>
      <c r="AK18" s="76">
        <v>9.434</v>
      </c>
      <c r="AL18" s="76">
        <v>10.3093</v>
      </c>
      <c r="AM18" s="76">
        <v>8.1301</v>
      </c>
      <c r="AN18" s="76">
        <v>7.5758</v>
      </c>
      <c r="AO18" s="95">
        <v>13.88888888888889</v>
      </c>
      <c r="AP18" s="95">
        <v>14.084507042253522</v>
      </c>
      <c r="AQ18" s="95">
        <v>25.641025641025642</v>
      </c>
      <c r="AR18" s="95">
        <v>23.80952380952381</v>
      </c>
      <c r="AS18" s="95">
        <v>71.42857142857143</v>
      </c>
      <c r="AT18" s="95">
        <v>16.949152542372882</v>
      </c>
      <c r="AU18" s="95">
        <v>34.48275862068966</v>
      </c>
      <c r="AV18" s="95">
        <v>76.92307692307692</v>
      </c>
      <c r="AW18" s="95">
        <v>142.85714285714286</v>
      </c>
      <c r="AX18" s="95"/>
      <c r="AY18" s="95">
        <v>142.85714285714286</v>
      </c>
      <c r="AZ18" s="29">
        <v>333.3333333333333</v>
      </c>
      <c r="BA18" s="29">
        <v>55.55555555555556</v>
      </c>
      <c r="BB18" s="30">
        <v>7.936507936507937</v>
      </c>
      <c r="BC18" s="30">
        <v>8.19672131147541</v>
      </c>
      <c r="BD18" s="30">
        <v>8.264462809917354</v>
      </c>
      <c r="BE18" s="30">
        <v>11.11111111111111</v>
      </c>
      <c r="BF18" s="30">
        <v>12.345679012345679</v>
      </c>
      <c r="BG18" s="30">
        <v>14.705882352941176</v>
      </c>
      <c r="BH18" s="30">
        <v>14.705882352941176</v>
      </c>
      <c r="BI18" s="30">
        <v>22.22222222222222</v>
      </c>
      <c r="BJ18" s="30">
        <v>25.641025641025642</v>
      </c>
      <c r="BK18" s="30">
        <v>18.867924528301888</v>
      </c>
      <c r="BL18" s="30">
        <v>142.85714285714286</v>
      </c>
      <c r="BM18" s="30">
        <v>34.48275862068966</v>
      </c>
      <c r="BN18" s="30">
        <v>166.66666666666666</v>
      </c>
      <c r="BO18" s="96"/>
      <c r="BP18" s="30">
        <v>76.92307692307692</v>
      </c>
      <c r="BQ18" s="30">
        <v>12.658227848101266</v>
      </c>
      <c r="BR18" s="30">
        <v>16.39344262295082</v>
      </c>
      <c r="BS18" s="30">
        <v>19.607843137254903</v>
      </c>
      <c r="BT18" s="30">
        <v>21.27659574468085</v>
      </c>
      <c r="BU18" s="30">
        <v>11.11111111111111</v>
      </c>
      <c r="BV18" s="30">
        <v>10.989010989010989</v>
      </c>
      <c r="BW18" s="30">
        <v>11.363636363636363</v>
      </c>
      <c r="BX18" s="30">
        <v>11.627906976744185</v>
      </c>
      <c r="BY18" s="30">
        <v>26.31578947368421</v>
      </c>
      <c r="BZ18" s="30">
        <v>32.25806451612903</v>
      </c>
      <c r="CA18" s="30">
        <v>43.47826086956522</v>
      </c>
      <c r="CB18" s="30">
        <v>55.55555555555556</v>
      </c>
      <c r="CC18" s="30">
        <v>13.157894736842104</v>
      </c>
      <c r="CD18" s="30">
        <v>14.285714285714286</v>
      </c>
      <c r="CE18" s="30">
        <v>16.666666666666668</v>
      </c>
      <c r="CF18" s="30">
        <v>17.54385964912281</v>
      </c>
      <c r="CG18" s="30">
        <v>111.11111111111111</v>
      </c>
      <c r="CH18" s="96">
        <v>250</v>
      </c>
      <c r="CI18" s="30">
        <v>333.3333333333333</v>
      </c>
      <c r="CJ18" s="30">
        <v>333.3333333333333</v>
      </c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100">
        <f t="shared" si="0"/>
        <v>3380.094125329976</v>
      </c>
      <c r="DR18" s="100">
        <f t="shared" si="1"/>
        <v>1362.067358324548</v>
      </c>
      <c r="DS18" s="100">
        <f t="shared" si="2"/>
        <v>4742.161483654524</v>
      </c>
      <c r="DT18" s="98"/>
    </row>
    <row r="19" spans="1:124" s="99" customFormat="1" ht="12.75">
      <c r="A19" s="90">
        <v>3</v>
      </c>
      <c r="B19" s="90">
        <v>5</v>
      </c>
      <c r="C19" s="92" t="s">
        <v>403</v>
      </c>
      <c r="D19" s="93" t="s">
        <v>93</v>
      </c>
      <c r="E19" s="90">
        <v>1982</v>
      </c>
      <c r="F19" s="92" t="s">
        <v>68</v>
      </c>
      <c r="G19" s="90" t="s">
        <v>90</v>
      </c>
      <c r="H19" s="90" t="s">
        <v>35</v>
      </c>
      <c r="I19" s="92" t="s">
        <v>41</v>
      </c>
      <c r="J19" s="94">
        <v>7.75</v>
      </c>
      <c r="K19" s="94">
        <v>12.195121951219512</v>
      </c>
      <c r="L19" s="94">
        <v>7.575757575757576</v>
      </c>
      <c r="M19" s="94">
        <v>7.633587786259542</v>
      </c>
      <c r="N19" s="94">
        <v>33.333333333333336</v>
      </c>
      <c r="O19" s="94">
        <v>25.641025641025642</v>
      </c>
      <c r="P19" s="94">
        <v>12.820512820512821</v>
      </c>
      <c r="Q19" s="94">
        <v>76.9230769230769</v>
      </c>
      <c r="R19" s="94">
        <v>111.11111111111111</v>
      </c>
      <c r="S19" s="94"/>
      <c r="T19" s="94"/>
      <c r="U19" s="94"/>
      <c r="V19" s="44">
        <v>11.764705882352942</v>
      </c>
      <c r="W19" s="75">
        <v>7.5758</v>
      </c>
      <c r="X19" s="75">
        <v>9.0909</v>
      </c>
      <c r="Y19" s="44">
        <v>33.333333333333336</v>
      </c>
      <c r="Z19" s="44"/>
      <c r="AA19" s="44">
        <v>35.714285714285715</v>
      </c>
      <c r="AB19" s="44"/>
      <c r="AC19" s="44">
        <v>100</v>
      </c>
      <c r="AD19" s="44"/>
      <c r="AE19" s="44"/>
      <c r="AF19" s="44"/>
      <c r="AG19" s="44"/>
      <c r="AH19" s="76">
        <v>6.993</v>
      </c>
      <c r="AI19" s="76">
        <v>8.2645</v>
      </c>
      <c r="AJ19" s="76">
        <v>11.3636</v>
      </c>
      <c r="AK19" s="76">
        <v>9.434</v>
      </c>
      <c r="AL19" s="76">
        <v>10.3093</v>
      </c>
      <c r="AM19" s="76">
        <v>8.1301</v>
      </c>
      <c r="AN19" s="76">
        <v>7.5758</v>
      </c>
      <c r="AO19" s="95">
        <v>13.88888888888889</v>
      </c>
      <c r="AP19" s="95">
        <v>14.084507042253522</v>
      </c>
      <c r="AQ19" s="95">
        <v>25.641025641025642</v>
      </c>
      <c r="AR19" s="95">
        <v>23.80952380952381</v>
      </c>
      <c r="AS19" s="95"/>
      <c r="AT19" s="95">
        <v>16.949152542372882</v>
      </c>
      <c r="AU19" s="95">
        <v>34.48275862068966</v>
      </c>
      <c r="AV19" s="95">
        <v>76.92307692307692</v>
      </c>
      <c r="AW19" s="95">
        <v>142.85714285714286</v>
      </c>
      <c r="AX19" s="95"/>
      <c r="AY19" s="95"/>
      <c r="AZ19" s="95"/>
      <c r="BA19" s="29">
        <v>55.55555555555556</v>
      </c>
      <c r="BB19" s="30">
        <v>7.936507936507937</v>
      </c>
      <c r="BC19" s="30">
        <v>8.19672131147541</v>
      </c>
      <c r="BD19" s="30">
        <v>8.264462809917354</v>
      </c>
      <c r="BE19" s="30">
        <v>11.11111111111111</v>
      </c>
      <c r="BF19" s="30">
        <v>12.345679012345679</v>
      </c>
      <c r="BG19" s="30">
        <v>14.705882352941176</v>
      </c>
      <c r="BH19" s="30">
        <v>14.705882352941176</v>
      </c>
      <c r="BI19" s="30">
        <v>22.22222222222222</v>
      </c>
      <c r="BJ19" s="30">
        <v>25.641025641025642</v>
      </c>
      <c r="BK19" s="30">
        <v>18.867924528301888</v>
      </c>
      <c r="BL19" s="96"/>
      <c r="BM19" s="30">
        <v>34.48275862068966</v>
      </c>
      <c r="BN19" s="96"/>
      <c r="BO19" s="96"/>
      <c r="BP19" s="30">
        <v>76.92307692307692</v>
      </c>
      <c r="BQ19" s="30">
        <v>12.658227848101266</v>
      </c>
      <c r="BR19" s="30">
        <v>16.39344262295082</v>
      </c>
      <c r="BS19" s="30">
        <v>19.607843137254903</v>
      </c>
      <c r="BT19" s="30">
        <v>21.27659574468085</v>
      </c>
      <c r="BU19" s="30">
        <v>11.11111111111111</v>
      </c>
      <c r="BV19" s="30">
        <v>10.989010989010989</v>
      </c>
      <c r="BW19" s="30">
        <v>11.363636363636363</v>
      </c>
      <c r="BX19" s="30">
        <v>11.627906976744185</v>
      </c>
      <c r="BY19" s="30">
        <v>26.31578947368421</v>
      </c>
      <c r="BZ19" s="30">
        <v>32.25806451612903</v>
      </c>
      <c r="CA19" s="30">
        <v>43.47826086956522</v>
      </c>
      <c r="CB19" s="30">
        <v>55.55555555555556</v>
      </c>
      <c r="CC19" s="30">
        <v>13.157894736842104</v>
      </c>
      <c r="CD19" s="30">
        <v>14.285714285714286</v>
      </c>
      <c r="CE19" s="30">
        <v>16.666666666666668</v>
      </c>
      <c r="CF19" s="30">
        <v>17.54385964912281</v>
      </c>
      <c r="CG19" s="30">
        <v>111.11111111111111</v>
      </c>
      <c r="CH19" s="96">
        <v>250</v>
      </c>
      <c r="CI19" s="30">
        <v>333.3333333333333</v>
      </c>
      <c r="CJ19" s="30">
        <v>333.3333333333333</v>
      </c>
      <c r="CK19" s="31">
        <v>9.174311926605505</v>
      </c>
      <c r="CL19" s="31">
        <v>9.70873786407767</v>
      </c>
      <c r="CM19" s="31">
        <v>10</v>
      </c>
      <c r="CN19" s="31">
        <v>10.638297872340425</v>
      </c>
      <c r="CO19" s="31">
        <v>8.849557522123893</v>
      </c>
      <c r="CP19" s="97">
        <v>8.849557522123893</v>
      </c>
      <c r="CQ19" s="97">
        <v>8.849557522123893</v>
      </c>
      <c r="CR19" s="31">
        <v>9.00900900900901</v>
      </c>
      <c r="CS19" s="97"/>
      <c r="CT19" s="97"/>
      <c r="CU19" s="97"/>
      <c r="CV19" s="97"/>
      <c r="CW19" s="31">
        <v>12.048192771084338</v>
      </c>
      <c r="CX19" s="31">
        <v>16.129032258064516</v>
      </c>
      <c r="CY19" s="31">
        <v>17.24137931034483</v>
      </c>
      <c r="CZ19" s="31">
        <v>28.571428571428573</v>
      </c>
      <c r="DA19" s="31">
        <v>23.8095238095238</v>
      </c>
      <c r="DB19" s="31">
        <v>38.46153846153846</v>
      </c>
      <c r="DC19" s="31">
        <v>47.61904761904762</v>
      </c>
      <c r="DD19" s="31">
        <v>71.42857142857143</v>
      </c>
      <c r="DE19" s="31">
        <v>23.25581395348837</v>
      </c>
      <c r="DF19" s="31">
        <v>47.61904761904762</v>
      </c>
      <c r="DG19" s="31">
        <v>66.66666666666667</v>
      </c>
      <c r="DH19" s="97">
        <v>111.11111111111111</v>
      </c>
      <c r="DI19" s="97">
        <v>111.11111111111111</v>
      </c>
      <c r="DJ19" s="97">
        <v>333.3333333333333</v>
      </c>
      <c r="DK19" s="97"/>
      <c r="DL19" s="97"/>
      <c r="DM19" s="97">
        <v>333.3333333333333</v>
      </c>
      <c r="DN19" s="97"/>
      <c r="DO19" s="97"/>
      <c r="DP19" s="97"/>
      <c r="DQ19" s="100">
        <f t="shared" si="0"/>
        <v>1214.1277387753544</v>
      </c>
      <c r="DR19" s="100">
        <f t="shared" si="1"/>
        <v>2718.8855189206483</v>
      </c>
      <c r="DS19" s="100">
        <f t="shared" si="2"/>
        <v>3933.0132576960027</v>
      </c>
      <c r="DT19" s="98"/>
    </row>
    <row r="20" spans="1:123" ht="12.75">
      <c r="A20" s="90">
        <v>4</v>
      </c>
      <c r="B20" s="13">
        <v>2</v>
      </c>
      <c r="C20" s="16" t="s">
        <v>403</v>
      </c>
      <c r="D20" s="7" t="s">
        <v>67</v>
      </c>
      <c r="E20" s="8">
        <v>1991</v>
      </c>
      <c r="F20" s="8" t="s">
        <v>68</v>
      </c>
      <c r="G20" s="8" t="s">
        <v>5</v>
      </c>
      <c r="H20" s="8" t="s">
        <v>40</v>
      </c>
      <c r="I20" s="5" t="s">
        <v>41</v>
      </c>
      <c r="J20" s="32">
        <v>7.75</v>
      </c>
      <c r="K20" s="32">
        <v>12.195121951219512</v>
      </c>
      <c r="L20" s="32">
        <v>7.575757575757576</v>
      </c>
      <c r="M20" s="32">
        <v>7.633587786259542</v>
      </c>
      <c r="N20" s="32">
        <v>33.333333333333336</v>
      </c>
      <c r="O20" s="32">
        <v>25.641025641025642</v>
      </c>
      <c r="P20" s="32">
        <v>12.820512820512821</v>
      </c>
      <c r="Q20" s="32">
        <v>76.9230769230769</v>
      </c>
      <c r="R20" s="32">
        <v>111.11111111111111</v>
      </c>
      <c r="S20" s="32">
        <v>333.3333333333333</v>
      </c>
      <c r="T20" s="32"/>
      <c r="U20" s="32">
        <v>500</v>
      </c>
      <c r="V20" s="33">
        <v>11.764705882352942</v>
      </c>
      <c r="W20" s="103">
        <v>7.5758</v>
      </c>
      <c r="X20" s="103">
        <v>9.0909</v>
      </c>
      <c r="Y20" s="33">
        <v>33.333333333333336</v>
      </c>
      <c r="Z20" s="33">
        <v>58.8235294117647</v>
      </c>
      <c r="AA20" s="33">
        <v>35.714285714285715</v>
      </c>
      <c r="AB20" s="33"/>
      <c r="AC20" s="33">
        <v>100</v>
      </c>
      <c r="AD20" s="33"/>
      <c r="AE20" s="33">
        <v>250</v>
      </c>
      <c r="AF20" s="33"/>
      <c r="AG20" s="33">
        <v>166.66666666666666</v>
      </c>
      <c r="AH20" s="102">
        <v>6.993</v>
      </c>
      <c r="AI20" s="102">
        <v>8.2645</v>
      </c>
      <c r="AJ20" s="102">
        <v>11.3636</v>
      </c>
      <c r="AK20" s="102">
        <v>9.434</v>
      </c>
      <c r="AL20" s="102">
        <v>10.3093</v>
      </c>
      <c r="AM20" s="102">
        <v>8.1301</v>
      </c>
      <c r="AN20" s="102">
        <v>7.5758</v>
      </c>
      <c r="AO20" s="34">
        <v>13.88888888888889</v>
      </c>
      <c r="AP20" s="34">
        <v>14.084507042253522</v>
      </c>
      <c r="AQ20" s="34">
        <v>25.641025641025642</v>
      </c>
      <c r="AR20" s="34">
        <v>23.80952380952381</v>
      </c>
      <c r="AS20" s="34">
        <v>71.42857142857143</v>
      </c>
      <c r="AT20" s="34">
        <v>16.949152542372882</v>
      </c>
      <c r="AU20" s="34">
        <v>34.48275862068966</v>
      </c>
      <c r="AV20" s="34">
        <v>76.92307692307692</v>
      </c>
      <c r="AW20" s="34">
        <v>142.85714285714286</v>
      </c>
      <c r="AX20" s="34"/>
      <c r="AY20" s="34">
        <v>142.85714285714286</v>
      </c>
      <c r="AZ20" s="34"/>
      <c r="BA20" s="46">
        <v>55.55555555555556</v>
      </c>
      <c r="BB20" s="47">
        <v>7.936507936507937</v>
      </c>
      <c r="BC20" s="47">
        <v>8.19672131147541</v>
      </c>
      <c r="BD20" s="47">
        <v>8.264462809917354</v>
      </c>
      <c r="BE20" s="47">
        <v>11.11111111111111</v>
      </c>
      <c r="BF20" s="47">
        <v>12.345679012345679</v>
      </c>
      <c r="BG20" s="47">
        <v>14.705882352941176</v>
      </c>
      <c r="BH20" s="47">
        <v>14.705882352941176</v>
      </c>
      <c r="BI20" s="47">
        <v>22.22222222222222</v>
      </c>
      <c r="BJ20" s="47">
        <v>25.641025641025642</v>
      </c>
      <c r="BK20" s="47">
        <v>18.867924528301888</v>
      </c>
      <c r="BL20" s="47">
        <v>142.85714285714286</v>
      </c>
      <c r="BM20" s="47">
        <v>34.48275862068966</v>
      </c>
      <c r="BN20" s="47">
        <v>166.66666666666666</v>
      </c>
      <c r="BO20" s="35"/>
      <c r="BP20" s="47">
        <v>76.92307692307692</v>
      </c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101">
        <f t="shared" si="0"/>
        <v>3046.7607919966426</v>
      </c>
      <c r="DR20" s="101">
        <f t="shared" si="1"/>
        <v>0</v>
      </c>
      <c r="DS20" s="101">
        <f t="shared" si="2"/>
        <v>3046.7607919966426</v>
      </c>
    </row>
    <row r="21" spans="1:124" ht="12.75">
      <c r="A21" s="90">
        <v>5</v>
      </c>
      <c r="B21" s="13">
        <v>5</v>
      </c>
      <c r="C21" s="5" t="s">
        <v>403</v>
      </c>
      <c r="D21" s="7" t="s">
        <v>193</v>
      </c>
      <c r="E21" s="8">
        <v>1981</v>
      </c>
      <c r="F21" s="5" t="s">
        <v>4</v>
      </c>
      <c r="G21" s="8" t="s">
        <v>31</v>
      </c>
      <c r="H21" s="8" t="s">
        <v>35</v>
      </c>
      <c r="I21" s="5" t="s">
        <v>41</v>
      </c>
      <c r="J21" s="32">
        <v>7.75</v>
      </c>
      <c r="K21" s="32">
        <v>12.195121951219512</v>
      </c>
      <c r="L21" s="32">
        <v>7.575757575757576</v>
      </c>
      <c r="M21" s="32">
        <v>7.633587786259542</v>
      </c>
      <c r="N21" s="32">
        <v>33.333333333333336</v>
      </c>
      <c r="O21" s="32">
        <v>25.641025641025642</v>
      </c>
      <c r="P21" s="32">
        <v>12.820512820512821</v>
      </c>
      <c r="Q21" s="32">
        <v>76.9230769230769</v>
      </c>
      <c r="R21" s="32">
        <v>111.11111111111111</v>
      </c>
      <c r="S21" s="41"/>
      <c r="T21" s="45">
        <v>500</v>
      </c>
      <c r="U21" s="41"/>
      <c r="V21" s="33">
        <v>11.764705882352942</v>
      </c>
      <c r="W21" s="103">
        <v>7.5758</v>
      </c>
      <c r="X21" s="103">
        <v>9.0909</v>
      </c>
      <c r="Y21" s="33">
        <v>33.333333333333336</v>
      </c>
      <c r="Z21" s="33">
        <v>58.8235294117647</v>
      </c>
      <c r="AA21" s="33">
        <v>35.714285714285715</v>
      </c>
      <c r="AB21" s="33"/>
      <c r="AC21" s="33">
        <v>100</v>
      </c>
      <c r="AD21" s="33"/>
      <c r="AE21" s="33"/>
      <c r="AF21" s="33"/>
      <c r="AG21" s="33">
        <v>166.66666666666666</v>
      </c>
      <c r="AH21" s="102">
        <v>6.993</v>
      </c>
      <c r="AI21" s="102">
        <v>8.2645</v>
      </c>
      <c r="AJ21" s="102">
        <v>11.3636</v>
      </c>
      <c r="AK21" s="102">
        <v>9.434</v>
      </c>
      <c r="AL21" s="102">
        <v>10.3093</v>
      </c>
      <c r="AM21" s="102">
        <v>8.1301</v>
      </c>
      <c r="AN21" s="102">
        <v>7.5758</v>
      </c>
      <c r="AO21" s="34">
        <v>13.88888888888889</v>
      </c>
      <c r="AP21" s="34">
        <v>14.084507042253522</v>
      </c>
      <c r="AQ21" s="34">
        <v>25.641025641025642</v>
      </c>
      <c r="AR21" s="34">
        <v>23.80952380952381</v>
      </c>
      <c r="AS21" s="34">
        <v>71.42857142857143</v>
      </c>
      <c r="AT21" s="34">
        <v>16.949152542372882</v>
      </c>
      <c r="AU21" s="34">
        <v>34.48275862068966</v>
      </c>
      <c r="AV21" s="34">
        <v>76.92307692307692</v>
      </c>
      <c r="AW21" s="34">
        <v>142.85714285714286</v>
      </c>
      <c r="AX21" s="34"/>
      <c r="AY21" s="34">
        <v>142.85714285714286</v>
      </c>
      <c r="AZ21" s="46">
        <v>333.3333333333333</v>
      </c>
      <c r="BA21" s="46">
        <v>55.55555555555556</v>
      </c>
      <c r="BB21" s="47">
        <v>7.936507936507937</v>
      </c>
      <c r="BC21" s="47">
        <v>8.19672131147541</v>
      </c>
      <c r="BD21" s="47">
        <v>8.264462809917354</v>
      </c>
      <c r="BE21" s="47">
        <v>11.11111111111111</v>
      </c>
      <c r="BF21" s="47">
        <v>12.345679012345679</v>
      </c>
      <c r="BG21" s="47">
        <v>14.705882352941176</v>
      </c>
      <c r="BH21" s="47">
        <v>14.705882352941176</v>
      </c>
      <c r="BI21" s="47">
        <v>22.22222222222222</v>
      </c>
      <c r="BJ21" s="47">
        <v>25.641025641025642</v>
      </c>
      <c r="BK21" s="47">
        <v>18.867924528301888</v>
      </c>
      <c r="BL21" s="47">
        <v>142.85714285714286</v>
      </c>
      <c r="BM21" s="47">
        <v>34.48275862068966</v>
      </c>
      <c r="BN21" s="47">
        <v>166.66666666666666</v>
      </c>
      <c r="BO21" s="35"/>
      <c r="BP21" s="47">
        <v>76.92307692307692</v>
      </c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101">
        <f t="shared" si="0"/>
        <v>2796.760791996643</v>
      </c>
      <c r="DR21" s="101">
        <f t="shared" si="1"/>
        <v>0</v>
      </c>
      <c r="DS21" s="101">
        <f t="shared" si="2"/>
        <v>2796.760791996643</v>
      </c>
      <c r="DT21" s="26"/>
    </row>
    <row r="22" spans="1:123" ht="12.75">
      <c r="A22" s="90">
        <v>6</v>
      </c>
      <c r="B22" s="8">
        <v>2</v>
      </c>
      <c r="C22" s="5" t="s">
        <v>403</v>
      </c>
      <c r="D22" s="7" t="s">
        <v>38</v>
      </c>
      <c r="E22" s="5">
        <v>1988</v>
      </c>
      <c r="F22" s="16" t="s">
        <v>39</v>
      </c>
      <c r="G22" s="8" t="s">
        <v>5</v>
      </c>
      <c r="H22" s="8" t="s">
        <v>40</v>
      </c>
      <c r="I22" s="5" t="s">
        <v>41</v>
      </c>
      <c r="J22" s="32">
        <v>7.75</v>
      </c>
      <c r="K22" s="32">
        <v>12.195121951219512</v>
      </c>
      <c r="L22" s="32">
        <v>7.575757575757576</v>
      </c>
      <c r="M22" s="32">
        <v>7.633587786259542</v>
      </c>
      <c r="N22" s="32">
        <v>33.333333333333336</v>
      </c>
      <c r="O22" s="32">
        <v>25.641025641025642</v>
      </c>
      <c r="P22" s="32">
        <v>12.820512820512821</v>
      </c>
      <c r="Q22" s="32">
        <v>76.9230769230769</v>
      </c>
      <c r="R22" s="32">
        <v>111.11111111111111</v>
      </c>
      <c r="S22" s="32"/>
      <c r="T22" s="32"/>
      <c r="U22" s="32"/>
      <c r="V22" s="33">
        <v>11.764705882352942</v>
      </c>
      <c r="W22" s="103">
        <v>7.5758</v>
      </c>
      <c r="X22" s="103">
        <v>9.0909</v>
      </c>
      <c r="Y22" s="33">
        <v>33.333333333333336</v>
      </c>
      <c r="Z22" s="33">
        <v>58.8235294117647</v>
      </c>
      <c r="AA22" s="33">
        <v>35.714285714285715</v>
      </c>
      <c r="AB22" s="33"/>
      <c r="AC22" s="33">
        <v>100</v>
      </c>
      <c r="AD22" s="33"/>
      <c r="AE22" s="33">
        <v>250</v>
      </c>
      <c r="AF22" s="33"/>
      <c r="AG22" s="33">
        <v>166.66666666666666</v>
      </c>
      <c r="AH22" s="102">
        <v>6.993</v>
      </c>
      <c r="AI22" s="102">
        <v>8.2645</v>
      </c>
      <c r="AJ22" s="102">
        <v>11.3636</v>
      </c>
      <c r="AK22" s="102">
        <v>9.434</v>
      </c>
      <c r="AL22" s="102">
        <v>10.3093</v>
      </c>
      <c r="AM22" s="102">
        <v>8.1301</v>
      </c>
      <c r="AN22" s="102">
        <v>7.5758</v>
      </c>
      <c r="AO22" s="34">
        <v>13.88888888888889</v>
      </c>
      <c r="AP22" s="34">
        <v>14.084507042253522</v>
      </c>
      <c r="AQ22" s="34">
        <v>25.641025641025642</v>
      </c>
      <c r="AR22" s="34">
        <v>23.80952380952381</v>
      </c>
      <c r="AS22" s="34">
        <v>71.42857142857143</v>
      </c>
      <c r="AT22" s="34">
        <v>16.949152542372882</v>
      </c>
      <c r="AU22" s="34">
        <v>34.48275862068966</v>
      </c>
      <c r="AV22" s="34">
        <v>76.92307692307692</v>
      </c>
      <c r="AW22" s="34">
        <v>142.85714285714286</v>
      </c>
      <c r="AX22" s="34"/>
      <c r="AY22" s="34">
        <v>142.85714285714286</v>
      </c>
      <c r="AZ22" s="46">
        <v>333.3333333333333</v>
      </c>
      <c r="BA22" s="46">
        <v>55.55555555555556</v>
      </c>
      <c r="BB22" s="47">
        <v>7.936507936507937</v>
      </c>
      <c r="BC22" s="47">
        <v>8.19672131147541</v>
      </c>
      <c r="BD22" s="47">
        <v>8.264462809917354</v>
      </c>
      <c r="BE22" s="47">
        <v>11.11111111111111</v>
      </c>
      <c r="BF22" s="47">
        <v>12.345679012345679</v>
      </c>
      <c r="BG22" s="47">
        <v>14.705882352941176</v>
      </c>
      <c r="BH22" s="47">
        <v>14.705882352941176</v>
      </c>
      <c r="BI22" s="47">
        <v>22.22222222222222</v>
      </c>
      <c r="BJ22" s="47">
        <v>25.641025641025642</v>
      </c>
      <c r="BK22" s="47">
        <v>18.867924528301888</v>
      </c>
      <c r="BL22" s="47">
        <v>142.85714285714286</v>
      </c>
      <c r="BM22" s="47">
        <v>34.48275862068966</v>
      </c>
      <c r="BN22" s="47">
        <v>166.66666666666666</v>
      </c>
      <c r="BO22" s="35"/>
      <c r="BP22" s="47">
        <v>76.92307692307692</v>
      </c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101">
        <f t="shared" si="0"/>
        <v>2546.760791996643</v>
      </c>
      <c r="DR22" s="101">
        <f t="shared" si="1"/>
        <v>0</v>
      </c>
      <c r="DS22" s="101">
        <f t="shared" si="2"/>
        <v>2546.760791996643</v>
      </c>
    </row>
    <row r="23" spans="1:123" ht="12.75">
      <c r="A23" s="90">
        <v>7</v>
      </c>
      <c r="B23" s="8">
        <v>2</v>
      </c>
      <c r="C23" s="16" t="s">
        <v>403</v>
      </c>
      <c r="D23" s="7" t="s">
        <v>49</v>
      </c>
      <c r="E23" s="8">
        <v>1988</v>
      </c>
      <c r="F23" s="8" t="s">
        <v>6</v>
      </c>
      <c r="G23" s="8" t="s">
        <v>31</v>
      </c>
      <c r="H23" s="8" t="s">
        <v>40</v>
      </c>
      <c r="I23" s="5" t="s">
        <v>41</v>
      </c>
      <c r="J23" s="32">
        <v>7.75</v>
      </c>
      <c r="K23" s="32">
        <v>12.195121951219512</v>
      </c>
      <c r="L23" s="32">
        <v>7.575757575757576</v>
      </c>
      <c r="M23" s="32">
        <v>7.633587786259542</v>
      </c>
      <c r="N23" s="32">
        <v>33.333333333333336</v>
      </c>
      <c r="O23" s="32">
        <v>25.641025641025642</v>
      </c>
      <c r="P23" s="32">
        <v>12.820512820512821</v>
      </c>
      <c r="Q23" s="32">
        <v>76.9230769230769</v>
      </c>
      <c r="R23" s="32"/>
      <c r="S23" s="32"/>
      <c r="T23" s="32"/>
      <c r="U23" s="32"/>
      <c r="V23" s="33">
        <v>11.764705882352942</v>
      </c>
      <c r="W23" s="104">
        <v>7.5758</v>
      </c>
      <c r="X23" s="104">
        <v>9.0909</v>
      </c>
      <c r="Y23" s="33">
        <v>33.333333333333336</v>
      </c>
      <c r="Z23" s="33">
        <v>58.8235294117647</v>
      </c>
      <c r="AA23" s="33">
        <v>35.714285714285715</v>
      </c>
      <c r="AB23" s="33"/>
      <c r="AC23" s="33">
        <v>100</v>
      </c>
      <c r="AD23" s="33"/>
      <c r="AE23" s="33"/>
      <c r="AF23" s="33"/>
      <c r="AG23" s="33"/>
      <c r="AH23" s="102">
        <v>6.993</v>
      </c>
      <c r="AI23" s="102">
        <v>8.2645</v>
      </c>
      <c r="AJ23" s="102">
        <v>11.3636</v>
      </c>
      <c r="AK23" s="102">
        <v>9.434</v>
      </c>
      <c r="AL23" s="102">
        <v>10.3093</v>
      </c>
      <c r="AM23" s="102">
        <v>8.1301</v>
      </c>
      <c r="AN23" s="102">
        <v>7.5758</v>
      </c>
      <c r="AO23" s="34">
        <v>13.88888888888889</v>
      </c>
      <c r="AP23" s="34">
        <v>14.084507042253522</v>
      </c>
      <c r="AQ23" s="34">
        <v>25.641025641025642</v>
      </c>
      <c r="AR23" s="34">
        <v>23.80952380952381</v>
      </c>
      <c r="AS23" s="34">
        <v>71.42857142857143</v>
      </c>
      <c r="AT23" s="34">
        <v>16.949152542372882</v>
      </c>
      <c r="AU23" s="34">
        <v>34.48275862068966</v>
      </c>
      <c r="AV23" s="34">
        <v>76.92307692307692</v>
      </c>
      <c r="AW23" s="34"/>
      <c r="AX23" s="34"/>
      <c r="AY23" s="34">
        <v>142.85714285714286</v>
      </c>
      <c r="AZ23" s="34"/>
      <c r="BA23" s="46">
        <v>55.55555555555556</v>
      </c>
      <c r="BB23" s="47">
        <v>7.936507936507937</v>
      </c>
      <c r="BC23" s="47">
        <v>8.19672131147541</v>
      </c>
      <c r="BD23" s="47">
        <v>8.264462809917354</v>
      </c>
      <c r="BE23" s="47">
        <v>11.11111111111111</v>
      </c>
      <c r="BF23" s="47">
        <v>12.345679012345679</v>
      </c>
      <c r="BG23" s="47">
        <v>14.705882352941176</v>
      </c>
      <c r="BH23" s="47">
        <v>14.705882352941176</v>
      </c>
      <c r="BI23" s="47">
        <v>22.22222222222222</v>
      </c>
      <c r="BJ23" s="47">
        <v>25.641025641025642</v>
      </c>
      <c r="BK23" s="47">
        <v>18.867924528301888</v>
      </c>
      <c r="BL23" s="47">
        <v>142.85714285714286</v>
      </c>
      <c r="BM23" s="47">
        <v>34.48275862068966</v>
      </c>
      <c r="BN23" s="47">
        <v>166.66666666666666</v>
      </c>
      <c r="BO23" s="35"/>
      <c r="BP23" s="47">
        <v>76.92307692307692</v>
      </c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101">
        <f t="shared" si="0"/>
        <v>1542.7925380283893</v>
      </c>
      <c r="DR23" s="101">
        <f t="shared" si="1"/>
        <v>0</v>
      </c>
      <c r="DS23" s="101">
        <f t="shared" si="2"/>
        <v>1542.7925380283893</v>
      </c>
    </row>
    <row r="24" spans="1:123" ht="12.75">
      <c r="A24" s="90">
        <v>8</v>
      </c>
      <c r="B24" s="13">
        <v>2</v>
      </c>
      <c r="C24" s="16" t="s">
        <v>403</v>
      </c>
      <c r="D24" s="7" t="s">
        <v>258</v>
      </c>
      <c r="E24" s="8">
        <v>1987</v>
      </c>
      <c r="F24" s="8">
        <v>2</v>
      </c>
      <c r="G24" s="8" t="s">
        <v>51</v>
      </c>
      <c r="H24" s="8" t="s">
        <v>40</v>
      </c>
      <c r="I24" s="5" t="s">
        <v>41</v>
      </c>
      <c r="J24" s="32">
        <v>7.75</v>
      </c>
      <c r="K24" s="32">
        <v>12.195121951219512</v>
      </c>
      <c r="L24" s="32">
        <v>7.575757575757576</v>
      </c>
      <c r="M24" s="32">
        <v>7.633587786259542</v>
      </c>
      <c r="N24" s="32">
        <v>33.333333333333336</v>
      </c>
      <c r="O24" s="32">
        <v>25.641025641025642</v>
      </c>
      <c r="P24" s="32">
        <v>12.820512820512821</v>
      </c>
      <c r="Q24" s="39"/>
      <c r="R24" s="32">
        <v>111.11111111111111</v>
      </c>
      <c r="S24" s="39"/>
      <c r="T24" s="39"/>
      <c r="U24" s="39"/>
      <c r="V24" s="33">
        <v>11.764705882352942</v>
      </c>
      <c r="W24" s="103">
        <v>7.5758</v>
      </c>
      <c r="X24" s="103">
        <v>9.0909</v>
      </c>
      <c r="Y24" s="33">
        <v>33.333333333333336</v>
      </c>
      <c r="Z24" s="33"/>
      <c r="AA24" s="33">
        <v>35.714285714285715</v>
      </c>
      <c r="AB24" s="33"/>
      <c r="AC24" s="33">
        <v>100</v>
      </c>
      <c r="AD24" s="33"/>
      <c r="AE24" s="33"/>
      <c r="AF24" s="33"/>
      <c r="AG24" s="33">
        <v>166.66666666666666</v>
      </c>
      <c r="AH24" s="102">
        <v>6.993</v>
      </c>
      <c r="AI24" s="102">
        <v>8.2645</v>
      </c>
      <c r="AJ24" s="102">
        <v>11.3636</v>
      </c>
      <c r="AK24" s="102">
        <v>9.434</v>
      </c>
      <c r="AL24" s="102">
        <v>10.3093</v>
      </c>
      <c r="AM24" s="102">
        <v>8.1301</v>
      </c>
      <c r="AN24" s="102">
        <v>7.5758</v>
      </c>
      <c r="AO24" s="34">
        <v>13.88888888888889</v>
      </c>
      <c r="AP24" s="34">
        <v>14.084507042253522</v>
      </c>
      <c r="AQ24" s="34">
        <v>25.641025641025642</v>
      </c>
      <c r="AR24" s="34">
        <v>23.80952380952381</v>
      </c>
      <c r="AS24" s="34">
        <v>71.42857142857143</v>
      </c>
      <c r="AT24" s="34">
        <v>16.949152542372882</v>
      </c>
      <c r="AU24" s="34">
        <v>34.48275862068966</v>
      </c>
      <c r="AV24" s="34">
        <v>76.92307692307692</v>
      </c>
      <c r="AW24" s="34"/>
      <c r="AX24" s="34"/>
      <c r="AY24" s="34"/>
      <c r="AZ24" s="34"/>
      <c r="BA24" s="46">
        <v>55.55555555555556</v>
      </c>
      <c r="BB24" s="47">
        <v>7.936507936507937</v>
      </c>
      <c r="BC24" s="47">
        <v>8.19672131147541</v>
      </c>
      <c r="BD24" s="47">
        <v>8.264462809917354</v>
      </c>
      <c r="BE24" s="47">
        <v>11.11111111111111</v>
      </c>
      <c r="BF24" s="47">
        <v>12.345679012345679</v>
      </c>
      <c r="BG24" s="47">
        <v>14.705882352941176</v>
      </c>
      <c r="BH24" s="47">
        <v>14.705882352941176</v>
      </c>
      <c r="BI24" s="47">
        <v>22.22222222222222</v>
      </c>
      <c r="BJ24" s="47">
        <v>25.641025641025642</v>
      </c>
      <c r="BK24" s="47">
        <v>18.867924528301888</v>
      </c>
      <c r="BL24" s="35"/>
      <c r="BM24" s="47">
        <v>34.48275862068966</v>
      </c>
      <c r="BN24" s="47">
        <v>166.66666666666666</v>
      </c>
      <c r="BO24" s="35"/>
      <c r="BP24" s="47">
        <v>76.92307692307692</v>
      </c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101">
        <f t="shared" si="0"/>
        <v>1399.1094237570396</v>
      </c>
      <c r="DR24" s="101">
        <f t="shared" si="1"/>
        <v>0</v>
      </c>
      <c r="DS24" s="101">
        <f t="shared" si="2"/>
        <v>1399.1094237570396</v>
      </c>
    </row>
    <row r="25" spans="1:123" ht="12.75">
      <c r="A25" s="90">
        <v>9</v>
      </c>
      <c r="B25" s="49">
        <v>2</v>
      </c>
      <c r="C25" s="5" t="s">
        <v>403</v>
      </c>
      <c r="D25" s="7" t="s">
        <v>256</v>
      </c>
      <c r="E25" s="8">
        <v>1983</v>
      </c>
      <c r="F25" s="8" t="s">
        <v>4</v>
      </c>
      <c r="G25" s="8" t="s">
        <v>51</v>
      </c>
      <c r="H25" s="8" t="s">
        <v>40</v>
      </c>
      <c r="I25" s="5" t="s">
        <v>16</v>
      </c>
      <c r="J25" s="32">
        <v>7.75</v>
      </c>
      <c r="K25" s="32">
        <v>12.195121951219512</v>
      </c>
      <c r="L25" s="32">
        <v>7.575757575757576</v>
      </c>
      <c r="M25" s="32">
        <v>7.633587786259542</v>
      </c>
      <c r="N25" s="32">
        <v>33.333333333333336</v>
      </c>
      <c r="O25" s="32">
        <v>25.641025641025642</v>
      </c>
      <c r="P25" s="32">
        <v>12.820512820512821</v>
      </c>
      <c r="Q25" s="32">
        <v>76.9230769230769</v>
      </c>
      <c r="R25" s="32">
        <v>111.11111111111111</v>
      </c>
      <c r="S25" s="39"/>
      <c r="T25" s="39"/>
      <c r="U25" s="39"/>
      <c r="V25" s="33">
        <v>11.764705882352942</v>
      </c>
      <c r="W25" s="103">
        <v>7.5758</v>
      </c>
      <c r="X25" s="103">
        <v>9.0909</v>
      </c>
      <c r="Y25" s="33">
        <v>33.333333333333336</v>
      </c>
      <c r="Z25" s="33">
        <v>58.8235294117647</v>
      </c>
      <c r="AA25" s="33">
        <v>35.714285714285715</v>
      </c>
      <c r="AB25" s="33"/>
      <c r="AC25" s="33">
        <v>100</v>
      </c>
      <c r="AD25" s="33"/>
      <c r="AE25" s="33">
        <v>250</v>
      </c>
      <c r="AF25" s="33"/>
      <c r="AG25" s="33">
        <v>166.66666666666666</v>
      </c>
      <c r="AH25" s="106"/>
      <c r="AI25" s="106"/>
      <c r="AJ25" s="106"/>
      <c r="AK25" s="106"/>
      <c r="AL25" s="106"/>
      <c r="AM25" s="106"/>
      <c r="AN25" s="106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47">
        <v>7.936507936507937</v>
      </c>
      <c r="BC25" s="47">
        <v>8.19672131147541</v>
      </c>
      <c r="BD25" s="47">
        <v>8.264462809917354</v>
      </c>
      <c r="BE25" s="47">
        <v>11.11111111111111</v>
      </c>
      <c r="BF25" s="47">
        <v>12.345679012345679</v>
      </c>
      <c r="BG25" s="47">
        <v>14.705882352941176</v>
      </c>
      <c r="BH25" s="47">
        <v>14.705882352941176</v>
      </c>
      <c r="BI25" s="47">
        <v>22.22222222222222</v>
      </c>
      <c r="BJ25" s="47">
        <v>25.641025641025642</v>
      </c>
      <c r="BK25" s="47">
        <v>18.867924528301888</v>
      </c>
      <c r="BL25" s="47">
        <v>142.85714285714286</v>
      </c>
      <c r="BM25" s="47">
        <v>34.48275862068966</v>
      </c>
      <c r="BN25" s="35"/>
      <c r="BO25" s="35"/>
      <c r="BP25" s="47">
        <v>76.92307692307692</v>
      </c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36">
        <f t="shared" si="0"/>
        <v>1366.2131458303988</v>
      </c>
      <c r="DR25" s="36">
        <f t="shared" si="1"/>
        <v>0</v>
      </c>
      <c r="DS25" s="36">
        <f t="shared" si="2"/>
        <v>1366.2131458303988</v>
      </c>
    </row>
    <row r="26" spans="1:124" ht="12.75">
      <c r="A26" s="90">
        <v>10</v>
      </c>
      <c r="B26" s="49">
        <v>5</v>
      </c>
      <c r="C26" s="51" t="s">
        <v>403</v>
      </c>
      <c r="D26" s="7" t="s">
        <v>115</v>
      </c>
      <c r="E26" s="8">
        <v>1992</v>
      </c>
      <c r="F26" s="5" t="s">
        <v>4</v>
      </c>
      <c r="G26" s="8" t="s">
        <v>90</v>
      </c>
      <c r="H26" s="8" t="s">
        <v>35</v>
      </c>
      <c r="I26" s="5" t="s">
        <v>41</v>
      </c>
      <c r="J26" s="37">
        <v>7.75</v>
      </c>
      <c r="K26" s="32">
        <v>12.195121951219512</v>
      </c>
      <c r="L26" s="32">
        <v>7.575757575757576</v>
      </c>
      <c r="M26" s="32">
        <v>7.633587786259542</v>
      </c>
      <c r="N26" s="32">
        <v>33.333333333333336</v>
      </c>
      <c r="O26" s="32">
        <v>25.641025641025642</v>
      </c>
      <c r="P26" s="32">
        <v>12.820512820512821</v>
      </c>
      <c r="Q26" s="41"/>
      <c r="R26" s="41"/>
      <c r="S26" s="41"/>
      <c r="T26" s="41"/>
      <c r="U26" s="41"/>
      <c r="V26" s="33">
        <v>11.764705882352942</v>
      </c>
      <c r="W26" s="103">
        <v>7.5758</v>
      </c>
      <c r="X26" s="103">
        <v>9.0909</v>
      </c>
      <c r="Y26" s="33"/>
      <c r="Z26" s="33"/>
      <c r="AA26" s="33"/>
      <c r="AB26" s="33"/>
      <c r="AC26" s="33"/>
      <c r="AD26" s="33"/>
      <c r="AE26" s="33"/>
      <c r="AF26" s="33"/>
      <c r="AG26" s="33"/>
      <c r="AH26" s="46">
        <v>6.993</v>
      </c>
      <c r="AI26" s="46">
        <v>8.2645</v>
      </c>
      <c r="AJ26" s="46">
        <v>11.3636</v>
      </c>
      <c r="AK26" s="46">
        <v>9.434</v>
      </c>
      <c r="AL26" s="46">
        <v>10.3093</v>
      </c>
      <c r="AM26" s="46">
        <v>8.1301</v>
      </c>
      <c r="AN26" s="46">
        <v>7.5758</v>
      </c>
      <c r="AO26" s="34">
        <v>13.88888888888889</v>
      </c>
      <c r="AP26" s="34">
        <v>14.084507042253522</v>
      </c>
      <c r="AQ26" s="34">
        <v>25.641025641025642</v>
      </c>
      <c r="AR26" s="34">
        <v>23.80952380952381</v>
      </c>
      <c r="AS26" s="34"/>
      <c r="AT26" s="34">
        <v>16.949152542372882</v>
      </c>
      <c r="AU26" s="34">
        <v>34.48275862068966</v>
      </c>
      <c r="AV26" s="34"/>
      <c r="AW26" s="34"/>
      <c r="AX26" s="34"/>
      <c r="AY26" s="34"/>
      <c r="AZ26" s="34"/>
      <c r="BA26" s="46">
        <v>55.55555555555556</v>
      </c>
      <c r="BB26" s="47">
        <v>7.936507936507937</v>
      </c>
      <c r="BC26" s="47">
        <v>8.19672131147541</v>
      </c>
      <c r="BD26" s="47">
        <v>8.264462809917354</v>
      </c>
      <c r="BE26" s="47">
        <v>11.11111111111111</v>
      </c>
      <c r="BF26" s="47">
        <v>12.345679012345679</v>
      </c>
      <c r="BG26" s="47">
        <v>14.705882352941176</v>
      </c>
      <c r="BH26" s="47">
        <v>14.705882352941176</v>
      </c>
      <c r="BI26" s="35"/>
      <c r="BJ26" s="47">
        <v>25.641025641025642</v>
      </c>
      <c r="BK26" s="47">
        <v>18.867924528301888</v>
      </c>
      <c r="BL26" s="35"/>
      <c r="BM26" s="47">
        <v>34.48275862068966</v>
      </c>
      <c r="BN26" s="35"/>
      <c r="BO26" s="35"/>
      <c r="BP26" s="35"/>
      <c r="BQ26" s="47">
        <v>12.658227848101266</v>
      </c>
      <c r="BR26" s="47">
        <v>16.39344262295082</v>
      </c>
      <c r="BS26" s="47">
        <v>19.607843137254903</v>
      </c>
      <c r="BT26" s="47">
        <v>21.27659574468085</v>
      </c>
      <c r="BU26" s="47">
        <v>11.11111111111111</v>
      </c>
      <c r="BV26" s="47">
        <v>10.989010989010989</v>
      </c>
      <c r="BW26" s="47">
        <v>11.363636363636363</v>
      </c>
      <c r="BX26" s="47">
        <v>11.627906976744185</v>
      </c>
      <c r="BY26" s="47">
        <v>26.31578947368421</v>
      </c>
      <c r="BZ26" s="47">
        <v>32.25806451612903</v>
      </c>
      <c r="CA26" s="47">
        <v>43.47826086956522</v>
      </c>
      <c r="CB26" s="47">
        <v>55.55555555555556</v>
      </c>
      <c r="CC26" s="47">
        <v>13.157894736842104</v>
      </c>
      <c r="CD26" s="47">
        <v>14.285714285714286</v>
      </c>
      <c r="CE26" s="47">
        <v>16.666666666666668</v>
      </c>
      <c r="CF26" s="47">
        <v>17.54385964912281</v>
      </c>
      <c r="CG26" s="35"/>
      <c r="CH26" s="35"/>
      <c r="CI26" s="35"/>
      <c r="CJ26" s="35"/>
      <c r="CK26" s="48">
        <v>9.174311926605505</v>
      </c>
      <c r="CL26" s="48">
        <v>9.70873786407767</v>
      </c>
      <c r="CM26" s="48">
        <v>10</v>
      </c>
      <c r="CN26" s="48">
        <v>10.638297872340425</v>
      </c>
      <c r="CO26" s="48">
        <v>8.849557522123893</v>
      </c>
      <c r="CP26" s="27">
        <v>8.849557522123893</v>
      </c>
      <c r="CQ26" s="27">
        <v>8.849557522123893</v>
      </c>
      <c r="CR26" s="48">
        <v>9.00900900900901</v>
      </c>
      <c r="CS26" s="48">
        <v>12.987012987012987</v>
      </c>
      <c r="CT26" s="48">
        <v>17.857142857142858</v>
      </c>
      <c r="CU26" s="48">
        <v>19.607843137254903</v>
      </c>
      <c r="CV26" s="48">
        <v>27.027027027027028</v>
      </c>
      <c r="CW26" s="48">
        <v>12.048192771084338</v>
      </c>
      <c r="CX26" s="48">
        <v>16.129032258064516</v>
      </c>
      <c r="CY26" s="48">
        <v>17.24137931034483</v>
      </c>
      <c r="CZ26" s="48">
        <v>28.571428571428573</v>
      </c>
      <c r="DA26" s="48">
        <v>23.8095238095238</v>
      </c>
      <c r="DB26" s="48">
        <v>38.46153846153846</v>
      </c>
      <c r="DC26" s="48">
        <v>47.61904761904762</v>
      </c>
      <c r="DD26" s="27"/>
      <c r="DE26" s="48">
        <v>23.25581395348837</v>
      </c>
      <c r="DF26" s="48">
        <v>47.61904761904762</v>
      </c>
      <c r="DG26" s="48">
        <v>66.66666666666667</v>
      </c>
      <c r="DH26" s="27"/>
      <c r="DI26" s="27"/>
      <c r="DJ26" s="27"/>
      <c r="DK26" s="27"/>
      <c r="DL26" s="27"/>
      <c r="DM26" s="27"/>
      <c r="DN26" s="27"/>
      <c r="DO26" s="27"/>
      <c r="DP26" s="27"/>
      <c r="DQ26" s="36">
        <f t="shared" si="0"/>
        <v>538.1204127680282</v>
      </c>
      <c r="DR26" s="36">
        <f t="shared" si="1"/>
        <v>808.2693068338474</v>
      </c>
      <c r="DS26" s="36">
        <f t="shared" si="2"/>
        <v>1346.3897196018756</v>
      </c>
      <c r="DT26" s="26"/>
    </row>
    <row r="27" spans="1:123" ht="12.75">
      <c r="A27" s="90">
        <v>11</v>
      </c>
      <c r="B27" s="8">
        <v>2</v>
      </c>
      <c r="C27" s="8" t="s">
        <v>403</v>
      </c>
      <c r="D27" s="7" t="s">
        <v>322</v>
      </c>
      <c r="E27" s="8">
        <v>1987</v>
      </c>
      <c r="F27" s="5">
        <v>1</v>
      </c>
      <c r="G27" s="8" t="s">
        <v>51</v>
      </c>
      <c r="H27" s="8" t="s">
        <v>40</v>
      </c>
      <c r="I27" s="5" t="s">
        <v>41</v>
      </c>
      <c r="J27" s="37">
        <v>7.75</v>
      </c>
      <c r="K27" s="32">
        <v>12.195121951219512</v>
      </c>
      <c r="L27" s="32">
        <v>7.575757575757576</v>
      </c>
      <c r="M27" s="32">
        <v>7.633587786259542</v>
      </c>
      <c r="N27" s="32">
        <v>33.333333333333336</v>
      </c>
      <c r="O27" s="39"/>
      <c r="P27" s="32">
        <v>12.820512820512821</v>
      </c>
      <c r="Q27" s="39"/>
      <c r="R27" s="39"/>
      <c r="S27" s="39"/>
      <c r="T27" s="39"/>
      <c r="U27" s="39"/>
      <c r="V27" s="33">
        <v>11.764705882352942</v>
      </c>
      <c r="W27" s="103">
        <v>7.5758</v>
      </c>
      <c r="X27" s="103">
        <v>9.0909</v>
      </c>
      <c r="Y27" s="33"/>
      <c r="Z27" s="33"/>
      <c r="AA27" s="33">
        <v>35.714285714285715</v>
      </c>
      <c r="AB27" s="33"/>
      <c r="AC27" s="33"/>
      <c r="AD27" s="33"/>
      <c r="AE27" s="33"/>
      <c r="AF27" s="33"/>
      <c r="AG27" s="33"/>
      <c r="AH27" s="102">
        <v>6.993</v>
      </c>
      <c r="AI27" s="102">
        <v>8.2645</v>
      </c>
      <c r="AJ27" s="102">
        <v>11.3636</v>
      </c>
      <c r="AK27" s="102">
        <v>9.434</v>
      </c>
      <c r="AL27" s="102">
        <v>10.3093</v>
      </c>
      <c r="AM27" s="102">
        <v>8.1301</v>
      </c>
      <c r="AN27" s="102">
        <v>7.5758</v>
      </c>
      <c r="AO27" s="34">
        <v>13.88888888888889</v>
      </c>
      <c r="AP27" s="34">
        <v>14.084507042253522</v>
      </c>
      <c r="AQ27" s="34">
        <v>25.641025641025642</v>
      </c>
      <c r="AR27" s="34">
        <v>23.80952380952381</v>
      </c>
      <c r="AS27" s="34"/>
      <c r="AT27" s="34">
        <v>16.949152542372882</v>
      </c>
      <c r="AU27" s="34"/>
      <c r="AV27" s="34"/>
      <c r="AW27" s="34"/>
      <c r="AX27" s="34"/>
      <c r="AY27" s="34"/>
      <c r="AZ27" s="34"/>
      <c r="BA27" s="34"/>
      <c r="BB27" s="47">
        <v>7.936507936507937</v>
      </c>
      <c r="BC27" s="47">
        <v>8.19672131147541</v>
      </c>
      <c r="BD27" s="47">
        <v>8.264462809917354</v>
      </c>
      <c r="BE27" s="47">
        <v>11.11111111111111</v>
      </c>
      <c r="BF27" s="47">
        <v>12.345679012345679</v>
      </c>
      <c r="BG27" s="47">
        <v>14.705882352941176</v>
      </c>
      <c r="BH27" s="47">
        <v>14.705882352941176</v>
      </c>
      <c r="BI27" s="47">
        <v>22.22222222222222</v>
      </c>
      <c r="BJ27" s="35"/>
      <c r="BK27" s="35"/>
      <c r="BL27" s="35"/>
      <c r="BM27" s="35"/>
      <c r="BN27" s="35"/>
      <c r="BO27" s="35"/>
      <c r="BP27" s="35"/>
      <c r="BQ27" s="47">
        <v>12.658227848101266</v>
      </c>
      <c r="BR27" s="47">
        <v>16.39344262295082</v>
      </c>
      <c r="BS27" s="47">
        <v>19.607843137254903</v>
      </c>
      <c r="BT27" s="47">
        <v>21.27659574468085</v>
      </c>
      <c r="BU27" s="47">
        <v>11.11111111111111</v>
      </c>
      <c r="BV27" s="47">
        <v>10.989010989010989</v>
      </c>
      <c r="BW27" s="47">
        <v>11.363636363636363</v>
      </c>
      <c r="BX27" s="47">
        <v>11.627906976744185</v>
      </c>
      <c r="BY27" s="47">
        <v>26.31578947368421</v>
      </c>
      <c r="BZ27" s="47">
        <v>32.25806451612903</v>
      </c>
      <c r="CA27" s="47">
        <v>43.47826086956522</v>
      </c>
      <c r="CB27" s="47">
        <v>55.55555555555556</v>
      </c>
      <c r="CC27" s="47">
        <v>13.157894736842104</v>
      </c>
      <c r="CD27" s="47">
        <v>14.285714285714286</v>
      </c>
      <c r="CE27" s="47">
        <v>16.666666666666668</v>
      </c>
      <c r="CF27" s="47">
        <v>17.54385964912281</v>
      </c>
      <c r="CG27" s="47">
        <v>111.11111111111111</v>
      </c>
      <c r="CH27" s="35"/>
      <c r="CI27" s="35"/>
      <c r="CJ27" s="35"/>
      <c r="CK27" s="48">
        <v>9.174311926605505</v>
      </c>
      <c r="CL27" s="48">
        <v>9.70873786407767</v>
      </c>
      <c r="CM27" s="48">
        <v>10</v>
      </c>
      <c r="CN27" s="48">
        <v>10.638297872340425</v>
      </c>
      <c r="CO27" s="48">
        <v>8.849557522123893</v>
      </c>
      <c r="CP27" s="48">
        <v>8.849557522123893</v>
      </c>
      <c r="CQ27" s="27">
        <v>8.849557522123893</v>
      </c>
      <c r="CR27" s="48">
        <v>9.00900900900901</v>
      </c>
      <c r="CS27" s="48">
        <v>12.987012987012987</v>
      </c>
      <c r="CT27" s="48">
        <v>17.857142857142858</v>
      </c>
      <c r="CU27" s="48">
        <v>19.607843137254903</v>
      </c>
      <c r="CV27" s="48">
        <v>27.027027027027028</v>
      </c>
      <c r="CW27" s="48">
        <v>12.048192771084338</v>
      </c>
      <c r="CX27" s="48">
        <v>16.129032258064516</v>
      </c>
      <c r="CY27" s="48">
        <v>17.24137931034483</v>
      </c>
      <c r="CZ27" s="48">
        <v>28.571428571428573</v>
      </c>
      <c r="DA27" s="48">
        <v>23.80952380952381</v>
      </c>
      <c r="DB27" s="48">
        <v>38.46153846153846</v>
      </c>
      <c r="DC27" s="48">
        <v>47.61904761904762</v>
      </c>
      <c r="DD27" s="48">
        <v>71.42857142857143</v>
      </c>
      <c r="DE27" s="48">
        <v>23.25581395348837</v>
      </c>
      <c r="DF27" s="48">
        <v>47.61904761904762</v>
      </c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36">
        <f t="shared" si="0"/>
        <v>401.3858720972482</v>
      </c>
      <c r="DR27" s="36">
        <f t="shared" si="1"/>
        <v>924.1423227068632</v>
      </c>
      <c r="DS27" s="36">
        <f t="shared" si="2"/>
        <v>1325.5281948041113</v>
      </c>
    </row>
    <row r="28" spans="1:124" ht="12.75">
      <c r="A28" s="90">
        <v>12</v>
      </c>
      <c r="B28" s="49">
        <v>4</v>
      </c>
      <c r="C28" s="51" t="s">
        <v>403</v>
      </c>
      <c r="D28" s="7" t="s">
        <v>325</v>
      </c>
      <c r="E28" s="8">
        <v>1977</v>
      </c>
      <c r="F28" s="5" t="s">
        <v>68</v>
      </c>
      <c r="G28" s="8" t="s">
        <v>8</v>
      </c>
      <c r="H28" s="13" t="s">
        <v>35</v>
      </c>
      <c r="I28" s="8" t="s">
        <v>16</v>
      </c>
      <c r="J28" s="32">
        <v>7.75</v>
      </c>
      <c r="K28" s="32">
        <v>12.195121951219512</v>
      </c>
      <c r="L28" s="32">
        <v>7.575757575757576</v>
      </c>
      <c r="M28" s="32">
        <v>7.633587786259542</v>
      </c>
      <c r="N28" s="32">
        <v>33.333333333333336</v>
      </c>
      <c r="O28" s="32">
        <v>25.641025641025642</v>
      </c>
      <c r="P28" s="32">
        <v>12.820512820512821</v>
      </c>
      <c r="Q28" s="42"/>
      <c r="R28" s="42"/>
      <c r="S28" s="42"/>
      <c r="T28" s="42"/>
      <c r="U28" s="42"/>
      <c r="V28" s="33"/>
      <c r="W28" s="105"/>
      <c r="X28" s="105"/>
      <c r="Y28" s="33"/>
      <c r="Z28" s="33"/>
      <c r="AA28" s="33"/>
      <c r="AB28" s="33"/>
      <c r="AC28" s="33"/>
      <c r="AD28" s="33"/>
      <c r="AE28" s="33"/>
      <c r="AF28" s="33"/>
      <c r="AG28" s="33"/>
      <c r="AH28" s="102">
        <v>6.993</v>
      </c>
      <c r="AI28" s="102">
        <v>8.2645</v>
      </c>
      <c r="AJ28" s="102">
        <v>11.3636</v>
      </c>
      <c r="AK28" s="102">
        <v>9.434</v>
      </c>
      <c r="AL28" s="102">
        <v>10.3093</v>
      </c>
      <c r="AM28" s="102">
        <v>8.1301</v>
      </c>
      <c r="AN28" s="102">
        <v>7.5758</v>
      </c>
      <c r="AO28" s="34">
        <v>13.88888888888889</v>
      </c>
      <c r="AP28" s="34">
        <v>14.084507042253522</v>
      </c>
      <c r="AQ28" s="34">
        <v>25.641025641025642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47">
        <v>7.936507936507937</v>
      </c>
      <c r="BC28" s="47">
        <v>8.19672131147541</v>
      </c>
      <c r="BD28" s="47">
        <v>8.264462809917354</v>
      </c>
      <c r="BE28" s="47">
        <v>11.11111111111111</v>
      </c>
      <c r="BF28" s="47">
        <v>12.345679012345679</v>
      </c>
      <c r="BG28" s="47">
        <v>14.705882352941176</v>
      </c>
      <c r="BH28" s="47">
        <v>14.705882352941176</v>
      </c>
      <c r="BI28" s="47">
        <v>22.22222222222222</v>
      </c>
      <c r="BJ28" s="47">
        <v>25.641025641025642</v>
      </c>
      <c r="BK28" s="47">
        <v>18.867924528301888</v>
      </c>
      <c r="BL28" s="35"/>
      <c r="BM28" s="47">
        <v>34.48275862068966</v>
      </c>
      <c r="BN28" s="35"/>
      <c r="BO28" s="35"/>
      <c r="BP28" s="47">
        <v>76.92307692307692</v>
      </c>
      <c r="BQ28" s="47">
        <v>12.658227848101266</v>
      </c>
      <c r="BR28" s="47">
        <v>16.39344262295082</v>
      </c>
      <c r="BS28" s="47">
        <v>19.607843137254903</v>
      </c>
      <c r="BT28" s="47">
        <v>21.27659574468085</v>
      </c>
      <c r="BU28" s="35"/>
      <c r="BV28" s="35"/>
      <c r="BW28" s="35"/>
      <c r="BX28" s="35"/>
      <c r="BY28" s="47">
        <v>26.31578947368421</v>
      </c>
      <c r="BZ28" s="47">
        <v>32.25806451612903</v>
      </c>
      <c r="CA28" s="47">
        <v>43.47826086956522</v>
      </c>
      <c r="CB28" s="47">
        <v>55.55555555555556</v>
      </c>
      <c r="CC28" s="47">
        <v>13.157894736842104</v>
      </c>
      <c r="CD28" s="47">
        <v>14.285714285714286</v>
      </c>
      <c r="CE28" s="47">
        <v>16.666666666666668</v>
      </c>
      <c r="CF28" s="47">
        <v>17.54385964912281</v>
      </c>
      <c r="CG28" s="35"/>
      <c r="CH28" s="35"/>
      <c r="CI28" s="35"/>
      <c r="CJ28" s="35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36">
        <f t="shared" si="0"/>
        <v>478.03731550283254</v>
      </c>
      <c r="DR28" s="36">
        <f t="shared" si="1"/>
        <v>289.1979151062677</v>
      </c>
      <c r="DS28" s="36">
        <f t="shared" si="2"/>
        <v>767.2352306091002</v>
      </c>
      <c r="DT28" s="26"/>
    </row>
    <row r="29" spans="1:125" s="72" customFormat="1" ht="12.75">
      <c r="A29" s="62"/>
      <c r="B29" s="62"/>
      <c r="C29" s="63"/>
      <c r="D29" s="64"/>
      <c r="E29" s="63"/>
      <c r="F29" s="63"/>
      <c r="G29" s="63"/>
      <c r="H29" s="62"/>
      <c r="I29" s="63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70"/>
      <c r="DR29" s="70"/>
      <c r="DS29" s="70"/>
      <c r="DT29" s="71"/>
      <c r="DU29" s="71"/>
    </row>
    <row r="30" spans="1:125" s="72" customFormat="1" ht="12.75">
      <c r="A30" s="141" t="s">
        <v>405</v>
      </c>
      <c r="B30" s="141"/>
      <c r="C30" s="141"/>
      <c r="D30" s="141"/>
      <c r="E30" s="63"/>
      <c r="F30" s="63"/>
      <c r="G30" s="63"/>
      <c r="H30" s="62"/>
      <c r="I30" s="63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70"/>
      <c r="DR30" s="70"/>
      <c r="DS30" s="70"/>
      <c r="DT30" s="71"/>
      <c r="DU30" s="71"/>
    </row>
    <row r="31" spans="1:125" s="72" customFormat="1" ht="12.75">
      <c r="A31" s="62"/>
      <c r="B31" s="62"/>
      <c r="C31" s="63"/>
      <c r="D31" s="64"/>
      <c r="E31" s="63"/>
      <c r="F31" s="63"/>
      <c r="G31" s="63"/>
      <c r="H31" s="62"/>
      <c r="I31" s="63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70"/>
      <c r="DR31" s="70"/>
      <c r="DS31" s="70"/>
      <c r="DT31" s="71"/>
      <c r="DU31" s="71"/>
    </row>
    <row r="32" spans="1:124" s="99" customFormat="1" ht="12.75">
      <c r="A32" s="90">
        <v>1</v>
      </c>
      <c r="B32" s="90">
        <v>6</v>
      </c>
      <c r="C32" s="92" t="s">
        <v>404</v>
      </c>
      <c r="D32" s="93" t="s">
        <v>70</v>
      </c>
      <c r="E32" s="90">
        <v>1978</v>
      </c>
      <c r="F32" s="90" t="s">
        <v>4</v>
      </c>
      <c r="G32" s="90" t="s">
        <v>71</v>
      </c>
      <c r="H32" s="90" t="s">
        <v>35</v>
      </c>
      <c r="I32" s="92" t="s">
        <v>41</v>
      </c>
      <c r="J32" s="113">
        <v>7.75</v>
      </c>
      <c r="K32" s="94">
        <v>12.195121951219512</v>
      </c>
      <c r="L32" s="94">
        <v>7.575757575757576</v>
      </c>
      <c r="M32" s="94">
        <v>7.633587786259542</v>
      </c>
      <c r="N32" s="94">
        <v>33.333333333333336</v>
      </c>
      <c r="O32" s="94">
        <v>25.641025641025642</v>
      </c>
      <c r="P32" s="94">
        <v>12.820512820512821</v>
      </c>
      <c r="Q32" s="94">
        <v>76.9230769230769</v>
      </c>
      <c r="R32" s="94"/>
      <c r="S32" s="94">
        <v>333.3333333333333</v>
      </c>
      <c r="T32" s="94"/>
      <c r="U32" s="94"/>
      <c r="V32" s="44">
        <v>11.764705882352942</v>
      </c>
      <c r="W32" s="108">
        <v>7.5758</v>
      </c>
      <c r="X32" s="108">
        <v>9.0909</v>
      </c>
      <c r="Y32" s="44">
        <v>33.333333333333336</v>
      </c>
      <c r="Z32" s="44">
        <v>58.8235294117647</v>
      </c>
      <c r="AA32" s="44">
        <v>35.714285714285715</v>
      </c>
      <c r="AB32" s="44"/>
      <c r="AC32" s="44"/>
      <c r="AD32" s="44"/>
      <c r="AE32" s="44"/>
      <c r="AF32" s="44"/>
      <c r="AG32" s="44"/>
      <c r="AH32" s="29">
        <v>6.993</v>
      </c>
      <c r="AI32" s="29">
        <v>8.2645</v>
      </c>
      <c r="AJ32" s="29">
        <v>11.3636</v>
      </c>
      <c r="AK32" s="29">
        <v>9.434</v>
      </c>
      <c r="AL32" s="29">
        <v>10.3093</v>
      </c>
      <c r="AM32" s="29">
        <v>8.1301</v>
      </c>
      <c r="AN32" s="29">
        <v>7.5758</v>
      </c>
      <c r="AO32" s="95">
        <v>13.88888888888889</v>
      </c>
      <c r="AP32" s="95">
        <v>14.084507042253522</v>
      </c>
      <c r="AQ32" s="95">
        <v>25.641025641025642</v>
      </c>
      <c r="AR32" s="95">
        <v>23.80952380952381</v>
      </c>
      <c r="AS32" s="95">
        <v>71.42857142857143</v>
      </c>
      <c r="AT32" s="95">
        <v>16.949152542372882</v>
      </c>
      <c r="AU32" s="95">
        <v>34.48275862068966</v>
      </c>
      <c r="AV32" s="95"/>
      <c r="AW32" s="95"/>
      <c r="AX32" s="95"/>
      <c r="AY32" s="95"/>
      <c r="AZ32" s="95"/>
      <c r="BA32" s="29">
        <v>55.55555555555556</v>
      </c>
      <c r="BB32" s="30">
        <v>7.936507936507937</v>
      </c>
      <c r="BC32" s="30">
        <v>8.19672131147541</v>
      </c>
      <c r="BD32" s="30">
        <v>8.264462809917354</v>
      </c>
      <c r="BE32" s="30">
        <v>11.11111111111111</v>
      </c>
      <c r="BF32" s="30">
        <v>12.345679012345679</v>
      </c>
      <c r="BG32" s="30">
        <v>14.705882352941176</v>
      </c>
      <c r="BH32" s="30">
        <v>14.705882352941176</v>
      </c>
      <c r="BI32" s="30">
        <v>22.22222222222222</v>
      </c>
      <c r="BJ32" s="30">
        <v>25.641025641025642</v>
      </c>
      <c r="BK32" s="30">
        <v>18.867924528301888</v>
      </c>
      <c r="BL32" s="96"/>
      <c r="BM32" s="30">
        <v>34.48275862068966</v>
      </c>
      <c r="BN32" s="96"/>
      <c r="BO32" s="96"/>
      <c r="BP32" s="30">
        <v>76.92307692307692</v>
      </c>
      <c r="BQ32" s="30">
        <v>12.658227848101266</v>
      </c>
      <c r="BR32" s="30">
        <v>16.39344262295082</v>
      </c>
      <c r="BS32" s="30">
        <v>19.607843137254903</v>
      </c>
      <c r="BT32" s="30">
        <v>21.27659574468085</v>
      </c>
      <c r="BU32" s="96"/>
      <c r="BV32" s="96"/>
      <c r="BW32" s="96"/>
      <c r="BX32" s="96"/>
      <c r="BY32" s="30">
        <v>26.31578947368421</v>
      </c>
      <c r="BZ32" s="30">
        <v>32.25806451612903</v>
      </c>
      <c r="CA32" s="30">
        <v>43.47826086956522</v>
      </c>
      <c r="CB32" s="30">
        <v>55.55555555555556</v>
      </c>
      <c r="CC32" s="30">
        <v>13.157894736842104</v>
      </c>
      <c r="CD32" s="30">
        <v>14.285714285714286</v>
      </c>
      <c r="CE32" s="30">
        <v>16.666666666666668</v>
      </c>
      <c r="CF32" s="30">
        <v>17.54385964912281</v>
      </c>
      <c r="CG32" s="30">
        <v>111.11111111111111</v>
      </c>
      <c r="CH32" s="96"/>
      <c r="CI32" s="96"/>
      <c r="CJ32" s="96"/>
      <c r="CK32" s="97"/>
      <c r="CL32" s="97"/>
      <c r="CM32" s="97"/>
      <c r="CN32" s="97"/>
      <c r="CO32" s="97"/>
      <c r="CP32" s="97"/>
      <c r="CQ32" s="97"/>
      <c r="CR32" s="97"/>
      <c r="CS32" s="31">
        <v>12.987012987012987</v>
      </c>
      <c r="CT32" s="31">
        <v>17.857142857142858</v>
      </c>
      <c r="CU32" s="31">
        <v>19.607843137254903</v>
      </c>
      <c r="CV32" s="31">
        <v>27.027027027027028</v>
      </c>
      <c r="CW32" s="31">
        <v>12.048192771084338</v>
      </c>
      <c r="CX32" s="31">
        <v>16.129032258064516</v>
      </c>
      <c r="CY32" s="31">
        <v>17.24137931034483</v>
      </c>
      <c r="CZ32" s="31">
        <v>28.571428571428573</v>
      </c>
      <c r="DA32" s="31">
        <v>23.8095238095238</v>
      </c>
      <c r="DB32" s="31">
        <v>38.46153846153846</v>
      </c>
      <c r="DC32" s="31">
        <v>47.61904761904762</v>
      </c>
      <c r="DD32" s="31">
        <v>71.42857142857143</v>
      </c>
      <c r="DE32" s="31">
        <v>23.25581395348837</v>
      </c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111">
        <f>SUM(J32:BP32)</f>
        <v>1246.8218420576932</v>
      </c>
      <c r="DR32" s="111">
        <f>SUM(BQ32:DP32)</f>
        <v>756.3525804089086</v>
      </c>
      <c r="DS32" s="111">
        <f>DQ32+DR32</f>
        <v>2003.1744224666018</v>
      </c>
      <c r="DT32" s="98"/>
    </row>
    <row r="33" spans="1:123" s="99" customFormat="1" ht="12.75">
      <c r="A33" s="90">
        <v>2</v>
      </c>
      <c r="B33" s="90">
        <v>1</v>
      </c>
      <c r="C33" s="92" t="s">
        <v>404</v>
      </c>
      <c r="D33" s="93" t="s">
        <v>86</v>
      </c>
      <c r="E33" s="90">
        <v>1988</v>
      </c>
      <c r="F33" s="92">
        <v>1</v>
      </c>
      <c r="G33" s="90" t="s">
        <v>8</v>
      </c>
      <c r="H33" s="90" t="s">
        <v>35</v>
      </c>
      <c r="I33" s="92" t="s">
        <v>16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44">
        <v>11.764705882352942</v>
      </c>
      <c r="W33" s="108">
        <v>7.5758</v>
      </c>
      <c r="X33" s="108">
        <v>9.0909</v>
      </c>
      <c r="Y33" s="44">
        <v>33.333333333333336</v>
      </c>
      <c r="Z33" s="44">
        <v>58.8235294117647</v>
      </c>
      <c r="AA33" s="44"/>
      <c r="AB33" s="44"/>
      <c r="AC33" s="44"/>
      <c r="AD33" s="44"/>
      <c r="AE33" s="44"/>
      <c r="AF33" s="44"/>
      <c r="AG33" s="44"/>
      <c r="AH33" s="118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30">
        <v>7.936507936507937</v>
      </c>
      <c r="BC33" s="30">
        <v>8.19672131147541</v>
      </c>
      <c r="BD33" s="30">
        <v>8.264462809917354</v>
      </c>
      <c r="BE33" s="30">
        <v>11.11111111111111</v>
      </c>
      <c r="BF33" s="96"/>
      <c r="BG33" s="30">
        <v>14.705882352941176</v>
      </c>
      <c r="BH33" s="30">
        <v>14.705882352941176</v>
      </c>
      <c r="BI33" s="30">
        <v>22.22222222222222</v>
      </c>
      <c r="BJ33" s="30">
        <v>25.641025641025642</v>
      </c>
      <c r="BK33" s="30">
        <v>18.867924528301888</v>
      </c>
      <c r="BL33" s="96"/>
      <c r="BM33" s="30">
        <v>34.48275862068966</v>
      </c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119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111">
        <f>SUM(J33:BP33)</f>
        <v>286.72276751458463</v>
      </c>
      <c r="DR33" s="111">
        <f>SUM(BQ33:DP33)</f>
        <v>0</v>
      </c>
      <c r="DS33" s="111">
        <f>DQ33+DR33</f>
        <v>286.72276751458463</v>
      </c>
    </row>
  </sheetData>
  <sheetProtection/>
  <mergeCells count="89">
    <mergeCell ref="A15:D15"/>
    <mergeCell ref="K10:K11"/>
    <mergeCell ref="L10:L11"/>
    <mergeCell ref="M10:M11"/>
    <mergeCell ref="J10:J11"/>
    <mergeCell ref="N10:N11"/>
    <mergeCell ref="A10:A13"/>
    <mergeCell ref="D10:D13"/>
    <mergeCell ref="E10:E13"/>
    <mergeCell ref="F10:F13"/>
    <mergeCell ref="C10:C13"/>
    <mergeCell ref="B10:B13"/>
    <mergeCell ref="G10:G13"/>
    <mergeCell ref="H10:H13"/>
    <mergeCell ref="I10:I13"/>
    <mergeCell ref="AH9:BA9"/>
    <mergeCell ref="X10:X11"/>
    <mergeCell ref="Y10:Y11"/>
    <mergeCell ref="Z10:Z11"/>
    <mergeCell ref="AA10:AA11"/>
    <mergeCell ref="AG10:AG11"/>
    <mergeCell ref="AH10:AH11"/>
    <mergeCell ref="AI10:AI11"/>
    <mergeCell ref="AJ10:AJ11"/>
    <mergeCell ref="AK10:AK11"/>
    <mergeCell ref="AE10:AE11"/>
    <mergeCell ref="AF10:AF11"/>
    <mergeCell ref="P10:P11"/>
    <mergeCell ref="Q10:Q11"/>
    <mergeCell ref="R10:R11"/>
    <mergeCell ref="V10:V11"/>
    <mergeCell ref="J9:U9"/>
    <mergeCell ref="V9:AG9"/>
    <mergeCell ref="O10:O11"/>
    <mergeCell ref="S10:S11"/>
    <mergeCell ref="T10:T11"/>
    <mergeCell ref="U10:U11"/>
    <mergeCell ref="AB10:AB11"/>
    <mergeCell ref="AC10:AC11"/>
    <mergeCell ref="W10:W11"/>
    <mergeCell ref="AD10:AD11"/>
    <mergeCell ref="BB9:CJ9"/>
    <mergeCell ref="CK9:DP9"/>
    <mergeCell ref="AL10:AL11"/>
    <mergeCell ref="AM10:AM11"/>
    <mergeCell ref="AN10:AN11"/>
    <mergeCell ref="AO10:AO11"/>
    <mergeCell ref="AV10:AV11"/>
    <mergeCell ref="AW10:AW11"/>
    <mergeCell ref="AT10:AT11"/>
    <mergeCell ref="AU10:AU11"/>
    <mergeCell ref="AP10:AP11"/>
    <mergeCell ref="AQ10:AQ11"/>
    <mergeCell ref="AR10:AR11"/>
    <mergeCell ref="AS10:AS11"/>
    <mergeCell ref="BD10:BD11"/>
    <mergeCell ref="BE10:BE11"/>
    <mergeCell ref="AX10:AX11"/>
    <mergeCell ref="AY10:AY11"/>
    <mergeCell ref="AZ10:AZ11"/>
    <mergeCell ref="BA10:BA11"/>
    <mergeCell ref="BB10:BB11"/>
    <mergeCell ref="BC10:BC11"/>
    <mergeCell ref="BJ10:BJ11"/>
    <mergeCell ref="BK10:BK11"/>
    <mergeCell ref="BL10:BL11"/>
    <mergeCell ref="BM10:BM11"/>
    <mergeCell ref="BF10:BF11"/>
    <mergeCell ref="BG10:BG11"/>
    <mergeCell ref="BH10:BH11"/>
    <mergeCell ref="BI10:BI11"/>
    <mergeCell ref="BN10:BN11"/>
    <mergeCell ref="BO10:BO11"/>
    <mergeCell ref="BP10:BP11"/>
    <mergeCell ref="BQ10:BT10"/>
    <mergeCell ref="CK10:CN10"/>
    <mergeCell ref="CO10:CR10"/>
    <mergeCell ref="CC10:CF10"/>
    <mergeCell ref="CG10:CJ10"/>
    <mergeCell ref="A30:D30"/>
    <mergeCell ref="CS10:CV10"/>
    <mergeCell ref="CW10:CZ10"/>
    <mergeCell ref="DQ10:DS12"/>
    <mergeCell ref="DA10:DD10"/>
    <mergeCell ref="DE10:DH10"/>
    <mergeCell ref="DI10:DL10"/>
    <mergeCell ref="DM10:DP10"/>
    <mergeCell ref="BU10:BX10"/>
    <mergeCell ref="BY10:CB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3:DU132"/>
  <sheetViews>
    <sheetView workbookViewId="0" topLeftCell="A1">
      <pane xSplit="9" ySplit="13" topLeftCell="DQ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D26" sqref="D26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00390625" style="0" bestFit="1" customWidth="1"/>
    <col min="11" max="11" width="11.125" style="0" bestFit="1" customWidth="1"/>
    <col min="12" max="13" width="10.00390625" style="0" bestFit="1" customWidth="1"/>
    <col min="14" max="17" width="11.125" style="0" bestFit="1" customWidth="1"/>
    <col min="18" max="21" width="12.25390625" style="0" bestFit="1" customWidth="1"/>
    <col min="22" max="22" width="11.125" style="0" bestFit="1" customWidth="1"/>
    <col min="23" max="24" width="10.00390625" style="0" bestFit="1" customWidth="1"/>
    <col min="25" max="27" width="11.125" style="0" bestFit="1" customWidth="1"/>
    <col min="28" max="28" width="9.25390625" style="0" bestFit="1" customWidth="1"/>
    <col min="29" max="31" width="12.25390625" style="0" bestFit="1" customWidth="1"/>
    <col min="32" max="32" width="9.25390625" style="0" bestFit="1" customWidth="1"/>
    <col min="33" max="33" width="12.25390625" style="0" bestFit="1" customWidth="1"/>
    <col min="34" max="35" width="10.00390625" style="0" bestFit="1" customWidth="1"/>
    <col min="36" max="36" width="11.125" style="0" bestFit="1" customWidth="1"/>
    <col min="37" max="37" width="10.00390625" style="0" bestFit="1" customWidth="1"/>
    <col min="38" max="38" width="11.125" style="0" bestFit="1" customWidth="1"/>
    <col min="39" max="40" width="10.00390625" style="0" bestFit="1" customWidth="1"/>
    <col min="41" max="48" width="11.125" style="0" bestFit="1" customWidth="1"/>
    <col min="49" max="49" width="12.25390625" style="0" bestFit="1" customWidth="1"/>
    <col min="50" max="50" width="9.25390625" style="0" bestFit="1" customWidth="1"/>
    <col min="51" max="52" width="12.25390625" style="0" bestFit="1" customWidth="1"/>
    <col min="53" max="53" width="11.125" style="0" bestFit="1" customWidth="1"/>
    <col min="54" max="56" width="10.00390625" style="0" bestFit="1" customWidth="1"/>
    <col min="57" max="63" width="11.125" style="0" bestFit="1" customWidth="1"/>
    <col min="64" max="64" width="12.25390625" style="0" bestFit="1" customWidth="1"/>
    <col min="65" max="65" width="11.125" style="0" bestFit="1" customWidth="1"/>
    <col min="66" max="66" width="12.25390625" style="0" bestFit="1" customWidth="1"/>
    <col min="67" max="67" width="9.25390625" style="0" bestFit="1" customWidth="1"/>
    <col min="68" max="84" width="11.125" style="0" bestFit="1" customWidth="1"/>
    <col min="85" max="88" width="12.25390625" style="0" bestFit="1" customWidth="1"/>
    <col min="89" max="90" width="10.00390625" style="0" bestFit="1" customWidth="1"/>
    <col min="91" max="92" width="11.125" style="0" bestFit="1" customWidth="1"/>
    <col min="93" max="96" width="10.00390625" style="0" bestFit="1" customWidth="1"/>
    <col min="97" max="111" width="11.125" style="0" bestFit="1" customWidth="1"/>
    <col min="112" max="114" width="12.25390625" style="0" bestFit="1" customWidth="1"/>
    <col min="115" max="115" width="13.375" style="0" bestFit="1" customWidth="1"/>
    <col min="116" max="116" width="9.25390625" style="0" bestFit="1" customWidth="1"/>
    <col min="117" max="117" width="12.25390625" style="0" bestFit="1" customWidth="1"/>
    <col min="118" max="120" width="13.25390625" style="0" bestFit="1" customWidth="1"/>
    <col min="121" max="121" width="9.25390625" style="0" bestFit="1" customWidth="1"/>
    <col min="122" max="122" width="9.875" style="0" bestFit="1" customWidth="1"/>
    <col min="123" max="123" width="13.3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410</v>
      </c>
      <c r="I7" s="12"/>
    </row>
    <row r="8" spans="6:9" ht="13.5" thickBot="1">
      <c r="F8" s="11"/>
      <c r="I8" s="12"/>
    </row>
    <row r="9" spans="1:123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  <c r="J9" s="164" t="s">
        <v>5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 t="s">
        <v>312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74" t="s">
        <v>313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6"/>
      <c r="BB9" s="158" t="s">
        <v>316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60"/>
      <c r="CK9" s="161" t="s">
        <v>314</v>
      </c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3"/>
      <c r="DQ9" s="25"/>
      <c r="DR9" s="25"/>
      <c r="DS9" s="25"/>
    </row>
    <row r="10" spans="1:123" ht="12.75">
      <c r="A10" s="177" t="s">
        <v>407</v>
      </c>
      <c r="B10" s="186" t="s">
        <v>402</v>
      </c>
      <c r="C10" s="183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189" t="s">
        <v>13</v>
      </c>
      <c r="J10" s="198" t="s">
        <v>326</v>
      </c>
      <c r="K10" s="198" t="s">
        <v>327</v>
      </c>
      <c r="L10" s="198" t="s">
        <v>328</v>
      </c>
      <c r="M10" s="198" t="s">
        <v>329</v>
      </c>
      <c r="N10" s="198" t="s">
        <v>330</v>
      </c>
      <c r="O10" s="198" t="s">
        <v>331</v>
      </c>
      <c r="P10" s="198" t="s">
        <v>332</v>
      </c>
      <c r="Q10" s="198" t="s">
        <v>333</v>
      </c>
      <c r="R10" s="198" t="s">
        <v>334</v>
      </c>
      <c r="S10" s="198" t="s">
        <v>335</v>
      </c>
      <c r="T10" s="198" t="s">
        <v>336</v>
      </c>
      <c r="U10" s="198" t="s">
        <v>337</v>
      </c>
      <c r="V10" s="199" t="s">
        <v>338</v>
      </c>
      <c r="W10" s="199" t="s">
        <v>339</v>
      </c>
      <c r="X10" s="199" t="s">
        <v>340</v>
      </c>
      <c r="Y10" s="199" t="s">
        <v>341</v>
      </c>
      <c r="Z10" s="199" t="s">
        <v>342</v>
      </c>
      <c r="AA10" s="199" t="s">
        <v>343</v>
      </c>
      <c r="AB10" s="199" t="s">
        <v>344</v>
      </c>
      <c r="AC10" s="199" t="s">
        <v>345</v>
      </c>
      <c r="AD10" s="199" t="s">
        <v>346</v>
      </c>
      <c r="AE10" s="199" t="s">
        <v>347</v>
      </c>
      <c r="AF10" s="199" t="s">
        <v>348</v>
      </c>
      <c r="AG10" s="199" t="s">
        <v>349</v>
      </c>
      <c r="AH10" s="197" t="s">
        <v>350</v>
      </c>
      <c r="AI10" s="197" t="s">
        <v>351</v>
      </c>
      <c r="AJ10" s="197" t="s">
        <v>352</v>
      </c>
      <c r="AK10" s="197" t="s">
        <v>353</v>
      </c>
      <c r="AL10" s="197" t="s">
        <v>354</v>
      </c>
      <c r="AM10" s="197" t="s">
        <v>355</v>
      </c>
      <c r="AN10" s="197" t="s">
        <v>356</v>
      </c>
      <c r="AO10" s="197" t="s">
        <v>357</v>
      </c>
      <c r="AP10" s="197" t="s">
        <v>358</v>
      </c>
      <c r="AQ10" s="197" t="s">
        <v>359</v>
      </c>
      <c r="AR10" s="197" t="s">
        <v>360</v>
      </c>
      <c r="AS10" s="197" t="s">
        <v>361</v>
      </c>
      <c r="AT10" s="197" t="s">
        <v>362</v>
      </c>
      <c r="AU10" s="197" t="s">
        <v>363</v>
      </c>
      <c r="AV10" s="197" t="s">
        <v>364</v>
      </c>
      <c r="AW10" s="197" t="s">
        <v>365</v>
      </c>
      <c r="AX10" s="197" t="s">
        <v>366</v>
      </c>
      <c r="AY10" s="197" t="s">
        <v>367</v>
      </c>
      <c r="AZ10" s="197" t="s">
        <v>368</v>
      </c>
      <c r="BA10" s="197" t="s">
        <v>369</v>
      </c>
      <c r="BB10" s="196" t="s">
        <v>370</v>
      </c>
      <c r="BC10" s="196" t="s">
        <v>371</v>
      </c>
      <c r="BD10" s="196" t="s">
        <v>372</v>
      </c>
      <c r="BE10" s="196" t="s">
        <v>373</v>
      </c>
      <c r="BF10" s="196" t="s">
        <v>374</v>
      </c>
      <c r="BG10" s="196" t="s">
        <v>375</v>
      </c>
      <c r="BH10" s="196" t="s">
        <v>376</v>
      </c>
      <c r="BI10" s="196" t="s">
        <v>377</v>
      </c>
      <c r="BJ10" s="196" t="s">
        <v>378</v>
      </c>
      <c r="BK10" s="196" t="s">
        <v>379</v>
      </c>
      <c r="BL10" s="196" t="s">
        <v>380</v>
      </c>
      <c r="BM10" s="196" t="s">
        <v>381</v>
      </c>
      <c r="BN10" s="196" t="s">
        <v>382</v>
      </c>
      <c r="BO10" s="196" t="s">
        <v>383</v>
      </c>
      <c r="BP10" s="196" t="s">
        <v>384</v>
      </c>
      <c r="BQ10" s="194" t="s">
        <v>385</v>
      </c>
      <c r="BR10" s="194"/>
      <c r="BS10" s="194"/>
      <c r="BT10" s="194"/>
      <c r="BU10" s="194" t="s">
        <v>386</v>
      </c>
      <c r="BV10" s="194"/>
      <c r="BW10" s="194"/>
      <c r="BX10" s="194"/>
      <c r="BY10" s="194" t="s">
        <v>387</v>
      </c>
      <c r="BZ10" s="194"/>
      <c r="CA10" s="194"/>
      <c r="CB10" s="194"/>
      <c r="CC10" s="194" t="s">
        <v>388</v>
      </c>
      <c r="CD10" s="194"/>
      <c r="CE10" s="194"/>
      <c r="CF10" s="194"/>
      <c r="CG10" s="194" t="s">
        <v>389</v>
      </c>
      <c r="CH10" s="194"/>
      <c r="CI10" s="194"/>
      <c r="CJ10" s="195"/>
      <c r="CK10" s="193" t="s">
        <v>390</v>
      </c>
      <c r="CL10" s="193"/>
      <c r="CM10" s="193"/>
      <c r="CN10" s="193"/>
      <c r="CO10" s="193" t="s">
        <v>391</v>
      </c>
      <c r="CP10" s="193"/>
      <c r="CQ10" s="193"/>
      <c r="CR10" s="193"/>
      <c r="CS10" s="193" t="s">
        <v>392</v>
      </c>
      <c r="CT10" s="193"/>
      <c r="CU10" s="193"/>
      <c r="CV10" s="193"/>
      <c r="CW10" s="193" t="s">
        <v>393</v>
      </c>
      <c r="CX10" s="193"/>
      <c r="CY10" s="193"/>
      <c r="CZ10" s="193"/>
      <c r="DA10" s="193" t="s">
        <v>394</v>
      </c>
      <c r="DB10" s="193"/>
      <c r="DC10" s="193"/>
      <c r="DD10" s="193"/>
      <c r="DE10" s="193" t="s">
        <v>395</v>
      </c>
      <c r="DF10" s="193"/>
      <c r="DG10" s="193"/>
      <c r="DH10" s="193"/>
      <c r="DI10" s="193" t="s">
        <v>396</v>
      </c>
      <c r="DJ10" s="193"/>
      <c r="DK10" s="193"/>
      <c r="DL10" s="193"/>
      <c r="DM10" s="193" t="s">
        <v>397</v>
      </c>
      <c r="DN10" s="193"/>
      <c r="DO10" s="193"/>
      <c r="DP10" s="193"/>
      <c r="DQ10" s="143" t="s">
        <v>317</v>
      </c>
      <c r="DR10" s="144"/>
      <c r="DS10" s="145"/>
    </row>
    <row r="11" spans="1:123" ht="12.75">
      <c r="A11" s="178"/>
      <c r="B11" s="187"/>
      <c r="C11" s="184"/>
      <c r="D11" s="181"/>
      <c r="E11" s="181"/>
      <c r="F11" s="181"/>
      <c r="G11" s="181"/>
      <c r="H11" s="181"/>
      <c r="I11" s="19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21">
        <v>1</v>
      </c>
      <c r="BR11" s="21">
        <v>2</v>
      </c>
      <c r="BS11" s="21">
        <v>3</v>
      </c>
      <c r="BT11" s="21" t="s">
        <v>315</v>
      </c>
      <c r="BU11" s="21">
        <v>1</v>
      </c>
      <c r="BV11" s="21">
        <v>2</v>
      </c>
      <c r="BW11" s="21">
        <v>3</v>
      </c>
      <c r="BX11" s="21" t="s">
        <v>315</v>
      </c>
      <c r="BY11" s="21">
        <v>1</v>
      </c>
      <c r="BZ11" s="21">
        <v>2</v>
      </c>
      <c r="CA11" s="21">
        <v>3</v>
      </c>
      <c r="CB11" s="21" t="s">
        <v>315</v>
      </c>
      <c r="CC11" s="21">
        <v>1</v>
      </c>
      <c r="CD11" s="21">
        <v>2</v>
      </c>
      <c r="CE11" s="21">
        <v>3</v>
      </c>
      <c r="CF11" s="21" t="s">
        <v>315</v>
      </c>
      <c r="CG11" s="21">
        <v>1</v>
      </c>
      <c r="CH11" s="21">
        <v>2</v>
      </c>
      <c r="CI11" s="21">
        <v>3</v>
      </c>
      <c r="CJ11" s="24" t="s">
        <v>315</v>
      </c>
      <c r="CK11" s="20">
        <v>1</v>
      </c>
      <c r="CL11" s="20">
        <v>2</v>
      </c>
      <c r="CM11" s="20">
        <v>3</v>
      </c>
      <c r="CN11" s="20" t="s">
        <v>315</v>
      </c>
      <c r="CO11" s="20">
        <v>1</v>
      </c>
      <c r="CP11" s="20">
        <v>2</v>
      </c>
      <c r="CQ11" s="20">
        <v>3</v>
      </c>
      <c r="CR11" s="20" t="s">
        <v>315</v>
      </c>
      <c r="CS11" s="20">
        <v>1</v>
      </c>
      <c r="CT11" s="20">
        <v>2</v>
      </c>
      <c r="CU11" s="20">
        <v>3</v>
      </c>
      <c r="CV11" s="20" t="s">
        <v>315</v>
      </c>
      <c r="CW11" s="20">
        <v>1</v>
      </c>
      <c r="CX11" s="20">
        <v>2</v>
      </c>
      <c r="CY11" s="20">
        <v>3</v>
      </c>
      <c r="CZ11" s="20" t="s">
        <v>315</v>
      </c>
      <c r="DA11" s="20">
        <v>1</v>
      </c>
      <c r="DB11" s="20">
        <v>2</v>
      </c>
      <c r="DC11" s="20">
        <v>3</v>
      </c>
      <c r="DD11" s="20" t="s">
        <v>315</v>
      </c>
      <c r="DE11" s="20">
        <v>1</v>
      </c>
      <c r="DF11" s="20">
        <v>2</v>
      </c>
      <c r="DG11" s="20">
        <v>3</v>
      </c>
      <c r="DH11" s="20" t="s">
        <v>315</v>
      </c>
      <c r="DI11" s="20">
        <v>1</v>
      </c>
      <c r="DJ11" s="20">
        <v>2</v>
      </c>
      <c r="DK11" s="20">
        <v>3</v>
      </c>
      <c r="DL11" s="20" t="s">
        <v>315</v>
      </c>
      <c r="DM11" s="20">
        <v>1</v>
      </c>
      <c r="DN11" s="20">
        <v>2</v>
      </c>
      <c r="DO11" s="20">
        <v>3</v>
      </c>
      <c r="DP11" s="20" t="s">
        <v>315</v>
      </c>
      <c r="DQ11" s="146"/>
      <c r="DR11" s="147"/>
      <c r="DS11" s="148"/>
    </row>
    <row r="12" spans="1:123" ht="13.5" thickBot="1">
      <c r="A12" s="178"/>
      <c r="B12" s="187"/>
      <c r="C12" s="184"/>
      <c r="D12" s="181"/>
      <c r="E12" s="181"/>
      <c r="F12" s="181"/>
      <c r="G12" s="181"/>
      <c r="H12" s="181"/>
      <c r="I12" s="190"/>
      <c r="J12" s="19" t="s">
        <v>311</v>
      </c>
      <c r="K12" s="19" t="s">
        <v>311</v>
      </c>
      <c r="L12" s="19" t="s">
        <v>311</v>
      </c>
      <c r="M12" s="19" t="s">
        <v>311</v>
      </c>
      <c r="N12" s="19" t="s">
        <v>311</v>
      </c>
      <c r="O12" s="19" t="s">
        <v>311</v>
      </c>
      <c r="P12" s="19" t="s">
        <v>311</v>
      </c>
      <c r="Q12" s="19" t="s">
        <v>311</v>
      </c>
      <c r="R12" s="19" t="s">
        <v>311</v>
      </c>
      <c r="S12" s="19" t="s">
        <v>311</v>
      </c>
      <c r="T12" s="19" t="s">
        <v>311</v>
      </c>
      <c r="U12" s="19" t="s">
        <v>311</v>
      </c>
      <c r="V12" s="22" t="s">
        <v>311</v>
      </c>
      <c r="W12" s="22" t="s">
        <v>311</v>
      </c>
      <c r="X12" s="22" t="s">
        <v>311</v>
      </c>
      <c r="Y12" s="22" t="s">
        <v>311</v>
      </c>
      <c r="Z12" s="22" t="s">
        <v>311</v>
      </c>
      <c r="AA12" s="22" t="s">
        <v>311</v>
      </c>
      <c r="AB12" s="22" t="s">
        <v>311</v>
      </c>
      <c r="AC12" s="22" t="s">
        <v>311</v>
      </c>
      <c r="AD12" s="22" t="s">
        <v>311</v>
      </c>
      <c r="AE12" s="22" t="s">
        <v>311</v>
      </c>
      <c r="AF12" s="22" t="s">
        <v>311</v>
      </c>
      <c r="AG12" s="22" t="s">
        <v>311</v>
      </c>
      <c r="AH12" s="23" t="s">
        <v>311</v>
      </c>
      <c r="AI12" s="23" t="s">
        <v>311</v>
      </c>
      <c r="AJ12" s="23" t="s">
        <v>311</v>
      </c>
      <c r="AK12" s="23" t="s">
        <v>311</v>
      </c>
      <c r="AL12" s="23" t="s">
        <v>311</v>
      </c>
      <c r="AM12" s="23" t="s">
        <v>311</v>
      </c>
      <c r="AN12" s="23" t="s">
        <v>311</v>
      </c>
      <c r="AO12" s="23" t="s">
        <v>311</v>
      </c>
      <c r="AP12" s="23" t="s">
        <v>311</v>
      </c>
      <c r="AQ12" s="23" t="s">
        <v>311</v>
      </c>
      <c r="AR12" s="23" t="s">
        <v>311</v>
      </c>
      <c r="AS12" s="23" t="s">
        <v>311</v>
      </c>
      <c r="AT12" s="23" t="s">
        <v>311</v>
      </c>
      <c r="AU12" s="23" t="s">
        <v>311</v>
      </c>
      <c r="AV12" s="23" t="s">
        <v>311</v>
      </c>
      <c r="AW12" s="23" t="s">
        <v>311</v>
      </c>
      <c r="AX12" s="23" t="s">
        <v>311</v>
      </c>
      <c r="AY12" s="23" t="s">
        <v>311</v>
      </c>
      <c r="AZ12" s="23" t="s">
        <v>311</v>
      </c>
      <c r="BA12" s="23" t="s">
        <v>311</v>
      </c>
      <c r="BB12" s="21" t="s">
        <v>311</v>
      </c>
      <c r="BC12" s="21" t="s">
        <v>311</v>
      </c>
      <c r="BD12" s="21" t="s">
        <v>311</v>
      </c>
      <c r="BE12" s="21" t="s">
        <v>311</v>
      </c>
      <c r="BF12" s="21" t="s">
        <v>311</v>
      </c>
      <c r="BG12" s="21" t="s">
        <v>311</v>
      </c>
      <c r="BH12" s="21" t="s">
        <v>311</v>
      </c>
      <c r="BI12" s="21" t="s">
        <v>311</v>
      </c>
      <c r="BJ12" s="21" t="s">
        <v>311</v>
      </c>
      <c r="BK12" s="21" t="s">
        <v>311</v>
      </c>
      <c r="BL12" s="21" t="s">
        <v>311</v>
      </c>
      <c r="BM12" s="21" t="s">
        <v>311</v>
      </c>
      <c r="BN12" s="21" t="s">
        <v>311</v>
      </c>
      <c r="BO12" s="21" t="s">
        <v>311</v>
      </c>
      <c r="BP12" s="21" t="s">
        <v>311</v>
      </c>
      <c r="BQ12" s="21" t="s">
        <v>311</v>
      </c>
      <c r="BR12" s="21" t="s">
        <v>311</v>
      </c>
      <c r="BS12" s="21" t="s">
        <v>311</v>
      </c>
      <c r="BT12" s="21" t="s">
        <v>311</v>
      </c>
      <c r="BU12" s="21" t="s">
        <v>311</v>
      </c>
      <c r="BV12" s="21" t="s">
        <v>311</v>
      </c>
      <c r="BW12" s="21" t="s">
        <v>311</v>
      </c>
      <c r="BX12" s="21" t="s">
        <v>311</v>
      </c>
      <c r="BY12" s="21" t="s">
        <v>311</v>
      </c>
      <c r="BZ12" s="21" t="s">
        <v>311</v>
      </c>
      <c r="CA12" s="21" t="s">
        <v>311</v>
      </c>
      <c r="CB12" s="21" t="s">
        <v>311</v>
      </c>
      <c r="CC12" s="21" t="s">
        <v>311</v>
      </c>
      <c r="CD12" s="21" t="s">
        <v>311</v>
      </c>
      <c r="CE12" s="21" t="s">
        <v>311</v>
      </c>
      <c r="CF12" s="21" t="s">
        <v>311</v>
      </c>
      <c r="CG12" s="21" t="s">
        <v>311</v>
      </c>
      <c r="CH12" s="21" t="s">
        <v>311</v>
      </c>
      <c r="CI12" s="21" t="s">
        <v>311</v>
      </c>
      <c r="CJ12" s="24" t="s">
        <v>311</v>
      </c>
      <c r="CK12" s="20" t="s">
        <v>311</v>
      </c>
      <c r="CL12" s="20" t="s">
        <v>311</v>
      </c>
      <c r="CM12" s="20" t="s">
        <v>311</v>
      </c>
      <c r="CN12" s="20" t="s">
        <v>311</v>
      </c>
      <c r="CO12" s="20" t="s">
        <v>311</v>
      </c>
      <c r="CP12" s="20" t="s">
        <v>311</v>
      </c>
      <c r="CQ12" s="20" t="s">
        <v>311</v>
      </c>
      <c r="CR12" s="20" t="s">
        <v>311</v>
      </c>
      <c r="CS12" s="20" t="s">
        <v>311</v>
      </c>
      <c r="CT12" s="20" t="s">
        <v>311</v>
      </c>
      <c r="CU12" s="20" t="s">
        <v>311</v>
      </c>
      <c r="CV12" s="20" t="s">
        <v>311</v>
      </c>
      <c r="CW12" s="20" t="s">
        <v>311</v>
      </c>
      <c r="CX12" s="20" t="s">
        <v>311</v>
      </c>
      <c r="CY12" s="20" t="s">
        <v>311</v>
      </c>
      <c r="CZ12" s="20" t="s">
        <v>311</v>
      </c>
      <c r="DA12" s="20" t="s">
        <v>311</v>
      </c>
      <c r="DB12" s="20" t="s">
        <v>311</v>
      </c>
      <c r="DC12" s="20" t="s">
        <v>311</v>
      </c>
      <c r="DD12" s="20" t="s">
        <v>311</v>
      </c>
      <c r="DE12" s="20" t="s">
        <v>311</v>
      </c>
      <c r="DF12" s="20" t="s">
        <v>311</v>
      </c>
      <c r="DG12" s="20" t="s">
        <v>311</v>
      </c>
      <c r="DH12" s="20" t="s">
        <v>311</v>
      </c>
      <c r="DI12" s="20" t="s">
        <v>311</v>
      </c>
      <c r="DJ12" s="20" t="s">
        <v>311</v>
      </c>
      <c r="DK12" s="20" t="s">
        <v>311</v>
      </c>
      <c r="DL12" s="20" t="s">
        <v>311</v>
      </c>
      <c r="DM12" s="20" t="s">
        <v>311</v>
      </c>
      <c r="DN12" s="20" t="s">
        <v>311</v>
      </c>
      <c r="DO12" s="20" t="s">
        <v>311</v>
      </c>
      <c r="DP12" s="20" t="s">
        <v>311</v>
      </c>
      <c r="DQ12" s="149"/>
      <c r="DR12" s="150"/>
      <c r="DS12" s="151"/>
    </row>
    <row r="13" spans="1:123" ht="13.5" thickBot="1">
      <c r="A13" s="179"/>
      <c r="B13" s="188"/>
      <c r="C13" s="185"/>
      <c r="D13" s="182"/>
      <c r="E13" s="182"/>
      <c r="F13" s="182"/>
      <c r="G13" s="182"/>
      <c r="H13" s="182"/>
      <c r="I13" s="191"/>
      <c r="J13" s="132">
        <v>7.75</v>
      </c>
      <c r="K13" s="132">
        <v>12.195121951219512</v>
      </c>
      <c r="L13" s="132">
        <v>7.575757575757576</v>
      </c>
      <c r="M13" s="132">
        <v>7.633587786259542</v>
      </c>
      <c r="N13" s="132">
        <v>33.333333333333336</v>
      </c>
      <c r="O13" s="132">
        <v>25.641025641025642</v>
      </c>
      <c r="P13" s="132">
        <v>12.820512820512821</v>
      </c>
      <c r="Q13" s="132">
        <v>76.92307692307692</v>
      </c>
      <c r="R13" s="132">
        <v>111.11111111111111</v>
      </c>
      <c r="S13" s="132">
        <v>333.3333333333333</v>
      </c>
      <c r="T13" s="132">
        <v>500</v>
      </c>
      <c r="U13" s="132">
        <v>500</v>
      </c>
      <c r="V13" s="133">
        <v>11.764705882352942</v>
      </c>
      <c r="W13" s="133">
        <v>7.5758</v>
      </c>
      <c r="X13" s="133">
        <v>9.0909</v>
      </c>
      <c r="Y13" s="133">
        <v>33.333333333333336</v>
      </c>
      <c r="Z13" s="133">
        <v>58.8235294117647</v>
      </c>
      <c r="AA13" s="133">
        <v>35.714285714285715</v>
      </c>
      <c r="AB13" s="133"/>
      <c r="AC13" s="133">
        <v>100</v>
      </c>
      <c r="AD13" s="133">
        <v>500</v>
      </c>
      <c r="AE13" s="133">
        <v>250</v>
      </c>
      <c r="AF13" s="133"/>
      <c r="AG13" s="133">
        <v>166.66666666666666</v>
      </c>
      <c r="AH13" s="134">
        <v>6.993</v>
      </c>
      <c r="AI13" s="134">
        <v>8.2645</v>
      </c>
      <c r="AJ13" s="134">
        <v>11.3636</v>
      </c>
      <c r="AK13" s="134">
        <v>9.434</v>
      </c>
      <c r="AL13" s="134">
        <v>10.3093</v>
      </c>
      <c r="AM13" s="134">
        <v>8.1301</v>
      </c>
      <c r="AN13" s="134">
        <v>7.5758</v>
      </c>
      <c r="AO13" s="134">
        <v>13.88888888888889</v>
      </c>
      <c r="AP13" s="134">
        <v>14.084507042253522</v>
      </c>
      <c r="AQ13" s="134">
        <v>25.641025641025642</v>
      </c>
      <c r="AR13" s="134">
        <v>23.80952380952381</v>
      </c>
      <c r="AS13" s="134">
        <v>71.42857142857143</v>
      </c>
      <c r="AT13" s="134">
        <v>16.949152542372882</v>
      </c>
      <c r="AU13" s="134">
        <v>34.48275862068966</v>
      </c>
      <c r="AV13" s="134">
        <v>76.92307692307692</v>
      </c>
      <c r="AW13" s="134">
        <v>142.85714285714286</v>
      </c>
      <c r="AX13" s="134"/>
      <c r="AY13" s="134">
        <v>142.85714285714286</v>
      </c>
      <c r="AZ13" s="134">
        <v>333.3333333333333</v>
      </c>
      <c r="BA13" s="134">
        <v>55.55555555555556</v>
      </c>
      <c r="BB13" s="135">
        <v>7.936507936507937</v>
      </c>
      <c r="BC13" s="135">
        <v>8.19672131147541</v>
      </c>
      <c r="BD13" s="135">
        <v>8.264462809917354</v>
      </c>
      <c r="BE13" s="135">
        <v>11.11111111111111</v>
      </c>
      <c r="BF13" s="135">
        <v>12.345679012345679</v>
      </c>
      <c r="BG13" s="135">
        <v>14.705882352941176</v>
      </c>
      <c r="BH13" s="135">
        <v>14.705882352941176</v>
      </c>
      <c r="BI13" s="135">
        <v>22.22222222222222</v>
      </c>
      <c r="BJ13" s="135">
        <v>25.641025641025642</v>
      </c>
      <c r="BK13" s="135">
        <v>18.867924528301888</v>
      </c>
      <c r="BL13" s="135">
        <v>142.85714285714286</v>
      </c>
      <c r="BM13" s="135">
        <v>34.48275862068966</v>
      </c>
      <c r="BN13" s="135">
        <v>166.66666666666666</v>
      </c>
      <c r="BO13" s="135"/>
      <c r="BP13" s="135">
        <v>76.92307692307692</v>
      </c>
      <c r="BQ13" s="135">
        <v>12.658227848101266</v>
      </c>
      <c r="BR13" s="135">
        <v>16.39344262295082</v>
      </c>
      <c r="BS13" s="135">
        <v>19.607843137254903</v>
      </c>
      <c r="BT13" s="135">
        <v>21.27659574468085</v>
      </c>
      <c r="BU13" s="135">
        <v>11.11111111111111</v>
      </c>
      <c r="BV13" s="135">
        <v>10.989010989010989</v>
      </c>
      <c r="BW13" s="135">
        <v>11.363636363636363</v>
      </c>
      <c r="BX13" s="135">
        <v>11.627906976744185</v>
      </c>
      <c r="BY13" s="135">
        <v>26.31578947368421</v>
      </c>
      <c r="BZ13" s="135">
        <v>32.25806451612903</v>
      </c>
      <c r="CA13" s="135">
        <v>43.47826086956522</v>
      </c>
      <c r="CB13" s="135">
        <v>55.55555555555556</v>
      </c>
      <c r="CC13" s="135">
        <v>13.157894736842104</v>
      </c>
      <c r="CD13" s="135">
        <v>14.285714285714286</v>
      </c>
      <c r="CE13" s="135">
        <v>16.666666666666668</v>
      </c>
      <c r="CF13" s="135">
        <v>17.54385964912281</v>
      </c>
      <c r="CG13" s="135">
        <v>111.11111111111111</v>
      </c>
      <c r="CH13" s="135">
        <v>250</v>
      </c>
      <c r="CI13" s="135">
        <v>333.3333333333333</v>
      </c>
      <c r="CJ13" s="136">
        <v>333.3333333333333</v>
      </c>
      <c r="CK13" s="137">
        <v>9.174311926605505</v>
      </c>
      <c r="CL13" s="137">
        <v>9.70873786407767</v>
      </c>
      <c r="CM13" s="137">
        <v>10</v>
      </c>
      <c r="CN13" s="137">
        <v>10.638297872340425</v>
      </c>
      <c r="CO13" s="137">
        <v>8.849557522123893</v>
      </c>
      <c r="CP13" s="137">
        <v>8.849557522123893</v>
      </c>
      <c r="CQ13" s="137">
        <v>8.849557522123893</v>
      </c>
      <c r="CR13" s="137">
        <v>9.00900900900901</v>
      </c>
      <c r="CS13" s="137">
        <v>12.987012987012987</v>
      </c>
      <c r="CT13" s="137">
        <v>17.857142857142858</v>
      </c>
      <c r="CU13" s="137">
        <v>19.607843137254903</v>
      </c>
      <c r="CV13" s="137">
        <v>27.027027027027028</v>
      </c>
      <c r="CW13" s="137">
        <v>12.048192771084338</v>
      </c>
      <c r="CX13" s="137">
        <v>16.129032258064516</v>
      </c>
      <c r="CY13" s="137">
        <v>17.24137931034483</v>
      </c>
      <c r="CZ13" s="137">
        <v>28.571428571428573</v>
      </c>
      <c r="DA13" s="137">
        <v>23.80952380952381</v>
      </c>
      <c r="DB13" s="137">
        <v>38.46153846153846</v>
      </c>
      <c r="DC13" s="137">
        <v>47.61904761904762</v>
      </c>
      <c r="DD13" s="137">
        <v>71.42857142857143</v>
      </c>
      <c r="DE13" s="137">
        <v>23.25581395348837</v>
      </c>
      <c r="DF13" s="137">
        <v>47.61904761904762</v>
      </c>
      <c r="DG13" s="137">
        <v>66.66666666666667</v>
      </c>
      <c r="DH13" s="137">
        <v>111.11</v>
      </c>
      <c r="DI13" s="137">
        <v>111.11</v>
      </c>
      <c r="DJ13" s="137">
        <v>333.33</v>
      </c>
      <c r="DK13" s="137">
        <v>1000</v>
      </c>
      <c r="DL13" s="137"/>
      <c r="DM13" s="137">
        <v>333.33</v>
      </c>
      <c r="DN13" s="137"/>
      <c r="DO13" s="137"/>
      <c r="DP13" s="137"/>
      <c r="DQ13" s="138" t="s">
        <v>318</v>
      </c>
      <c r="DR13" s="139" t="s">
        <v>319</v>
      </c>
      <c r="DS13" s="140" t="s">
        <v>320</v>
      </c>
    </row>
    <row r="14" spans="1:123" s="72" customFormat="1" ht="12.75">
      <c r="A14" s="82"/>
      <c r="B14" s="83"/>
      <c r="C14" s="82"/>
      <c r="D14" s="82"/>
      <c r="E14" s="82"/>
      <c r="F14" s="82"/>
      <c r="G14" s="82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9"/>
      <c r="DR14" s="89"/>
      <c r="DS14" s="89"/>
    </row>
    <row r="15" spans="1:123" s="72" customFormat="1" ht="12.75">
      <c r="A15" s="192" t="s">
        <v>406</v>
      </c>
      <c r="B15" s="192"/>
      <c r="C15" s="192"/>
      <c r="D15" s="19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9"/>
      <c r="DR15" s="89"/>
      <c r="DS15" s="89"/>
    </row>
    <row r="16" spans="1:123" s="72" customFormat="1" ht="12.75">
      <c r="A16" s="82"/>
      <c r="B16" s="83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9"/>
      <c r="DR16" s="89"/>
      <c r="DS16" s="89"/>
    </row>
    <row r="17" spans="1:123" s="99" customFormat="1" ht="12.75">
      <c r="A17" s="90">
        <v>1</v>
      </c>
      <c r="B17" s="90">
        <v>2</v>
      </c>
      <c r="C17" s="92" t="s">
        <v>403</v>
      </c>
      <c r="D17" s="93" t="s">
        <v>43</v>
      </c>
      <c r="E17" s="92">
        <v>1980</v>
      </c>
      <c r="F17" s="92" t="s">
        <v>6</v>
      </c>
      <c r="G17" s="90" t="s">
        <v>7</v>
      </c>
      <c r="H17" s="92" t="s">
        <v>15</v>
      </c>
      <c r="I17" s="92" t="s">
        <v>41</v>
      </c>
      <c r="J17" s="113">
        <v>7.75</v>
      </c>
      <c r="K17" s="94">
        <v>12.195121951219512</v>
      </c>
      <c r="L17" s="94">
        <v>7.575757575757576</v>
      </c>
      <c r="M17" s="94">
        <v>7.633587786259542</v>
      </c>
      <c r="N17" s="94">
        <v>33.333333333333336</v>
      </c>
      <c r="O17" s="94">
        <v>25.641025641025642</v>
      </c>
      <c r="P17" s="94">
        <v>12.820512820512821</v>
      </c>
      <c r="Q17" s="94"/>
      <c r="R17" s="94"/>
      <c r="S17" s="94"/>
      <c r="T17" s="94"/>
      <c r="U17" s="94"/>
      <c r="V17" s="44">
        <v>11.764705882352942</v>
      </c>
      <c r="W17" s="75">
        <v>7.5758</v>
      </c>
      <c r="X17" s="75">
        <v>9.0909</v>
      </c>
      <c r="Y17" s="44">
        <v>33.333333333333336</v>
      </c>
      <c r="Z17" s="44"/>
      <c r="AA17" s="44">
        <v>35.714285714285715</v>
      </c>
      <c r="AB17" s="44"/>
      <c r="AC17" s="44"/>
      <c r="AD17" s="44"/>
      <c r="AE17" s="44"/>
      <c r="AF17" s="44"/>
      <c r="AG17" s="44"/>
      <c r="AH17" s="76">
        <v>6.993</v>
      </c>
      <c r="AI17" s="76">
        <v>8.2645</v>
      </c>
      <c r="AJ17" s="76">
        <v>11.3636</v>
      </c>
      <c r="AK17" s="76">
        <v>9.434</v>
      </c>
      <c r="AL17" s="76">
        <v>10.3093</v>
      </c>
      <c r="AM17" s="76">
        <v>8.1301</v>
      </c>
      <c r="AN17" s="76">
        <v>7.5758</v>
      </c>
      <c r="AO17" s="95">
        <v>13.88888888888889</v>
      </c>
      <c r="AP17" s="95">
        <v>14.084507042253522</v>
      </c>
      <c r="AQ17" s="95">
        <v>25.641025641025642</v>
      </c>
      <c r="AR17" s="95">
        <v>23.80952380952381</v>
      </c>
      <c r="AS17" s="95"/>
      <c r="AT17" s="95">
        <v>16.949152542372882</v>
      </c>
      <c r="AU17" s="95">
        <v>34.48275862068966</v>
      </c>
      <c r="AV17" s="95"/>
      <c r="AW17" s="95"/>
      <c r="AX17" s="95"/>
      <c r="AY17" s="95"/>
      <c r="AZ17" s="95"/>
      <c r="BA17" s="95"/>
      <c r="BB17" s="30">
        <v>7.936507936507937</v>
      </c>
      <c r="BC17" s="30">
        <v>8.19672131147541</v>
      </c>
      <c r="BD17" s="30">
        <v>8.264462809917354</v>
      </c>
      <c r="BE17" s="30">
        <v>11.11111111111111</v>
      </c>
      <c r="BF17" s="30">
        <v>12.345679012345679</v>
      </c>
      <c r="BG17" s="30">
        <v>14.705882352941176</v>
      </c>
      <c r="BH17" s="30">
        <v>14.705882352941176</v>
      </c>
      <c r="BI17" s="30">
        <v>22.22222222222222</v>
      </c>
      <c r="BJ17" s="30">
        <v>25.641025641025642</v>
      </c>
      <c r="BK17" s="30">
        <v>18.867924528301888</v>
      </c>
      <c r="BL17" s="96"/>
      <c r="BM17" s="30">
        <v>34.48275862068966</v>
      </c>
      <c r="BN17" s="96"/>
      <c r="BO17" s="96"/>
      <c r="BP17" s="96"/>
      <c r="BQ17" s="30">
        <v>12.658227848101266</v>
      </c>
      <c r="BR17" s="30">
        <v>16.39344262295082</v>
      </c>
      <c r="BS17" s="30">
        <v>19.607843137254903</v>
      </c>
      <c r="BT17" s="30">
        <v>21.27659574468085</v>
      </c>
      <c r="BU17" s="30">
        <v>11.11111111111111</v>
      </c>
      <c r="BV17" s="30">
        <v>10.989010989010989</v>
      </c>
      <c r="BW17" s="30">
        <v>11.363636363636363</v>
      </c>
      <c r="BX17" s="30">
        <v>11.627906976744185</v>
      </c>
      <c r="BY17" s="30">
        <v>26.31578947368421</v>
      </c>
      <c r="BZ17" s="30">
        <v>32.25806451612903</v>
      </c>
      <c r="CA17" s="30">
        <v>43.47826086956522</v>
      </c>
      <c r="CB17" s="30">
        <v>55.55555555555556</v>
      </c>
      <c r="CC17" s="30">
        <v>13.157894736842104</v>
      </c>
      <c r="CD17" s="30">
        <v>14.285714285714286</v>
      </c>
      <c r="CE17" s="30">
        <v>16.666666666666668</v>
      </c>
      <c r="CF17" s="30">
        <v>17.54385964912281</v>
      </c>
      <c r="CG17" s="30">
        <v>111.11111111111111</v>
      </c>
      <c r="CH17" s="96">
        <v>250</v>
      </c>
      <c r="CI17" s="96"/>
      <c r="CJ17" s="96"/>
      <c r="CK17" s="31">
        <v>9.174311926605505</v>
      </c>
      <c r="CL17" s="31">
        <v>9.70873786407767</v>
      </c>
      <c r="CM17" s="31">
        <v>10</v>
      </c>
      <c r="CN17" s="31">
        <v>10.638297872340425</v>
      </c>
      <c r="CO17" s="31">
        <v>8.849557522123893</v>
      </c>
      <c r="CP17" s="31">
        <v>8.849557522123893</v>
      </c>
      <c r="CQ17" s="97">
        <v>8.849557522123893</v>
      </c>
      <c r="CR17" s="31">
        <v>9.00900900900901</v>
      </c>
      <c r="CS17" s="31">
        <v>12.987012987012987</v>
      </c>
      <c r="CT17" s="31">
        <v>17.857142857142858</v>
      </c>
      <c r="CU17" s="31">
        <v>19.607843137254903</v>
      </c>
      <c r="CV17" s="31">
        <v>27.027027027027028</v>
      </c>
      <c r="CW17" s="31">
        <v>12.048192771084338</v>
      </c>
      <c r="CX17" s="31">
        <v>16.129032258064516</v>
      </c>
      <c r="CY17" s="31">
        <v>17.24137931034483</v>
      </c>
      <c r="CZ17" s="31">
        <v>28.571428571428573</v>
      </c>
      <c r="DA17" s="31">
        <v>23.80952380952381</v>
      </c>
      <c r="DB17" s="31">
        <v>38.46153846153846</v>
      </c>
      <c r="DC17" s="31">
        <v>47.61904761904762</v>
      </c>
      <c r="DD17" s="31">
        <v>71.42857142857143</v>
      </c>
      <c r="DE17" s="31">
        <v>23.25581395348837</v>
      </c>
      <c r="DF17" s="31">
        <v>47.61904761904762</v>
      </c>
      <c r="DG17" s="31">
        <v>66.66666666666667</v>
      </c>
      <c r="DH17" s="97">
        <v>111.11111111111111</v>
      </c>
      <c r="DI17" s="97">
        <v>111.11111111111111</v>
      </c>
      <c r="DJ17" s="97"/>
      <c r="DK17" s="97"/>
      <c r="DL17" s="97"/>
      <c r="DM17" s="97"/>
      <c r="DN17" s="97"/>
      <c r="DO17" s="97"/>
      <c r="DP17" s="97"/>
      <c r="DQ17" s="111">
        <f aca="true" t="shared" si="0" ref="DQ17:DQ48">SUM(J17:BP17)</f>
        <v>573.834698482314</v>
      </c>
      <c r="DR17" s="111">
        <f aca="true" t="shared" si="1" ref="DR17:DR48">SUM(BQ17:DP17)</f>
        <v>1463.031211595752</v>
      </c>
      <c r="DS17" s="111">
        <f aca="true" t="shared" si="2" ref="DS17:DS48">DQ17+DR17</f>
        <v>2036.865910078066</v>
      </c>
    </row>
    <row r="18" spans="1:124" s="99" customFormat="1" ht="12.75">
      <c r="A18" s="90">
        <v>2</v>
      </c>
      <c r="B18" s="90">
        <v>4</v>
      </c>
      <c r="C18" s="92" t="s">
        <v>403</v>
      </c>
      <c r="D18" s="93" t="s">
        <v>61</v>
      </c>
      <c r="E18" s="90">
        <v>1982</v>
      </c>
      <c r="F18" s="90" t="s">
        <v>6</v>
      </c>
      <c r="G18" s="90" t="s">
        <v>59</v>
      </c>
      <c r="H18" s="92" t="s">
        <v>15</v>
      </c>
      <c r="I18" s="92" t="s">
        <v>16</v>
      </c>
      <c r="J18" s="113">
        <v>7.75</v>
      </c>
      <c r="K18" s="94">
        <v>12.195121951219512</v>
      </c>
      <c r="L18" s="94">
        <v>7.575757575757576</v>
      </c>
      <c r="M18" s="94">
        <v>7.633587786259542</v>
      </c>
      <c r="N18" s="94">
        <v>33.333333333333336</v>
      </c>
      <c r="O18" s="94">
        <v>25.641025641025642</v>
      </c>
      <c r="P18" s="94">
        <v>12.820512820512821</v>
      </c>
      <c r="Q18" s="121"/>
      <c r="R18" s="121"/>
      <c r="S18" s="121"/>
      <c r="T18" s="121"/>
      <c r="U18" s="121"/>
      <c r="V18" s="44"/>
      <c r="W18" s="110"/>
      <c r="X18" s="110"/>
      <c r="Y18" s="44"/>
      <c r="Z18" s="44"/>
      <c r="AA18" s="44"/>
      <c r="AB18" s="44"/>
      <c r="AC18" s="44"/>
      <c r="AD18" s="44"/>
      <c r="AE18" s="44"/>
      <c r="AF18" s="44"/>
      <c r="AG18" s="44"/>
      <c r="AH18" s="76">
        <v>6.993</v>
      </c>
      <c r="AI18" s="76">
        <v>8.2645</v>
      </c>
      <c r="AJ18" s="76">
        <v>11.3636</v>
      </c>
      <c r="AK18" s="76">
        <v>9.434</v>
      </c>
      <c r="AL18" s="29">
        <v>10.3093</v>
      </c>
      <c r="AM18" s="76">
        <v>8.1301</v>
      </c>
      <c r="AN18" s="76">
        <v>7.5758</v>
      </c>
      <c r="AO18" s="95">
        <v>13.88888888888889</v>
      </c>
      <c r="AP18" s="95">
        <v>14.084507042253522</v>
      </c>
      <c r="AQ18" s="95">
        <v>25.641025641025642</v>
      </c>
      <c r="AR18" s="95">
        <v>23.80952380952381</v>
      </c>
      <c r="AS18" s="95"/>
      <c r="AT18" s="95">
        <v>16.949152542372882</v>
      </c>
      <c r="AU18" s="95"/>
      <c r="AV18" s="95"/>
      <c r="AW18" s="95"/>
      <c r="AX18" s="95"/>
      <c r="AY18" s="95"/>
      <c r="AZ18" s="95"/>
      <c r="BA18" s="95"/>
      <c r="BB18" s="30">
        <v>7.936507936507937</v>
      </c>
      <c r="BC18" s="30">
        <v>8.19672131147541</v>
      </c>
      <c r="BD18" s="30">
        <v>8.264462809917354</v>
      </c>
      <c r="BE18" s="30">
        <v>11.11111111111111</v>
      </c>
      <c r="BF18" s="30">
        <v>12.345679012345679</v>
      </c>
      <c r="BG18" s="30">
        <v>14.705882352941176</v>
      </c>
      <c r="BH18" s="30">
        <v>14.705882352941176</v>
      </c>
      <c r="BI18" s="30">
        <v>22.22222222222222</v>
      </c>
      <c r="BJ18" s="96"/>
      <c r="BK18" s="30">
        <v>18.867924528301888</v>
      </c>
      <c r="BL18" s="96"/>
      <c r="BM18" s="30">
        <v>34.48275862068966</v>
      </c>
      <c r="BN18" s="96"/>
      <c r="BO18" s="96"/>
      <c r="BP18" s="96"/>
      <c r="BQ18" s="30">
        <v>12.658227848101266</v>
      </c>
      <c r="BR18" s="30">
        <v>16.39344262295082</v>
      </c>
      <c r="BS18" s="30">
        <v>19.607843137254903</v>
      </c>
      <c r="BT18" s="30">
        <v>21.27659574468085</v>
      </c>
      <c r="BU18" s="96"/>
      <c r="BV18" s="96"/>
      <c r="BW18" s="96"/>
      <c r="BX18" s="96"/>
      <c r="BY18" s="30">
        <v>26.31578947368421</v>
      </c>
      <c r="BZ18" s="30">
        <v>32.25806451612903</v>
      </c>
      <c r="CA18" s="30">
        <v>43.47826086956522</v>
      </c>
      <c r="CB18" s="30">
        <v>55.55555555555556</v>
      </c>
      <c r="CC18" s="96"/>
      <c r="CD18" s="96"/>
      <c r="CE18" s="96"/>
      <c r="CF18" s="96"/>
      <c r="CG18" s="96"/>
      <c r="CH18" s="96"/>
      <c r="CI18" s="96"/>
      <c r="CJ18" s="96"/>
      <c r="CK18" s="31">
        <v>9.174311926605505</v>
      </c>
      <c r="CL18" s="31">
        <v>9.70873786407767</v>
      </c>
      <c r="CM18" s="31">
        <v>10</v>
      </c>
      <c r="CN18" s="31">
        <v>10.638297872340425</v>
      </c>
      <c r="CO18" s="31">
        <v>8.849557522123893</v>
      </c>
      <c r="CP18" s="97">
        <v>8.849557522123893</v>
      </c>
      <c r="CQ18" s="97">
        <v>8.849557522123893</v>
      </c>
      <c r="CR18" s="31">
        <v>9.00900900900901</v>
      </c>
      <c r="CS18" s="31">
        <v>12.987012987012987</v>
      </c>
      <c r="CT18" s="31">
        <v>17.857142857142858</v>
      </c>
      <c r="CU18" s="31">
        <v>19.607843137254903</v>
      </c>
      <c r="CV18" s="31">
        <v>27.027027027027028</v>
      </c>
      <c r="CW18" s="31">
        <v>12.048192771084338</v>
      </c>
      <c r="CX18" s="31">
        <v>16.129032258064516</v>
      </c>
      <c r="CY18" s="31">
        <v>17.24137931034483</v>
      </c>
      <c r="CZ18" s="31">
        <v>28.571428571428573</v>
      </c>
      <c r="DA18" s="31">
        <v>23.8095238095238</v>
      </c>
      <c r="DB18" s="31">
        <v>38.46153846153846</v>
      </c>
      <c r="DC18" s="31">
        <v>47.61904761904762</v>
      </c>
      <c r="DD18" s="31">
        <v>71.42857142857143</v>
      </c>
      <c r="DE18" s="31">
        <v>23.25581395348837</v>
      </c>
      <c r="DF18" s="31">
        <v>47.61904761904762</v>
      </c>
      <c r="DG18" s="31">
        <v>66.66666666666667</v>
      </c>
      <c r="DH18" s="97">
        <v>111.11111111111111</v>
      </c>
      <c r="DI18" s="97">
        <v>111.11111111111111</v>
      </c>
      <c r="DJ18" s="97"/>
      <c r="DK18" s="97"/>
      <c r="DL18" s="97"/>
      <c r="DM18" s="97">
        <v>333.3333333333333</v>
      </c>
      <c r="DN18" s="97"/>
      <c r="DO18" s="97"/>
      <c r="DP18" s="97"/>
      <c r="DQ18" s="111">
        <f t="shared" si="0"/>
        <v>416.2318892906267</v>
      </c>
      <c r="DR18" s="111">
        <f t="shared" si="1"/>
        <v>1328.5076330391255</v>
      </c>
      <c r="DS18" s="111">
        <f t="shared" si="2"/>
        <v>1744.7395223297522</v>
      </c>
      <c r="DT18" s="98"/>
    </row>
    <row r="19" spans="1:124" s="99" customFormat="1" ht="12.75">
      <c r="A19" s="91">
        <v>3</v>
      </c>
      <c r="B19" s="90">
        <v>4</v>
      </c>
      <c r="C19" s="92" t="s">
        <v>403</v>
      </c>
      <c r="D19" s="93" t="s">
        <v>60</v>
      </c>
      <c r="E19" s="90">
        <v>1977</v>
      </c>
      <c r="F19" s="90" t="s">
        <v>6</v>
      </c>
      <c r="G19" s="90" t="s">
        <v>8</v>
      </c>
      <c r="H19" s="92" t="s">
        <v>15</v>
      </c>
      <c r="I19" s="92" t="s">
        <v>16</v>
      </c>
      <c r="J19" s="113">
        <v>7.75</v>
      </c>
      <c r="K19" s="94">
        <v>12.195121951219512</v>
      </c>
      <c r="L19" s="94">
        <v>7.575757575757576</v>
      </c>
      <c r="M19" s="94">
        <v>7.633587786259542</v>
      </c>
      <c r="N19" s="94">
        <v>33.333333333333336</v>
      </c>
      <c r="O19" s="94">
        <v>25.641025641025642</v>
      </c>
      <c r="P19" s="121"/>
      <c r="Q19" s="121"/>
      <c r="R19" s="121"/>
      <c r="S19" s="121"/>
      <c r="T19" s="121"/>
      <c r="U19" s="121"/>
      <c r="V19" s="44">
        <v>11.764705882352942</v>
      </c>
      <c r="W19" s="75">
        <v>7.5758</v>
      </c>
      <c r="X19" s="75">
        <v>9.0909</v>
      </c>
      <c r="Y19" s="44"/>
      <c r="Z19" s="44"/>
      <c r="AA19" s="44"/>
      <c r="AB19" s="44"/>
      <c r="AC19" s="44"/>
      <c r="AD19" s="44"/>
      <c r="AE19" s="44"/>
      <c r="AF19" s="44"/>
      <c r="AG19" s="44"/>
      <c r="AH19" s="29">
        <v>6.993</v>
      </c>
      <c r="AI19" s="29">
        <v>8.2645</v>
      </c>
      <c r="AJ19" s="29">
        <v>11.3636</v>
      </c>
      <c r="AK19" s="76">
        <v>9.434</v>
      </c>
      <c r="AL19" s="118"/>
      <c r="AM19" s="118"/>
      <c r="AN19" s="118"/>
      <c r="AO19" s="95">
        <v>13.88888888888889</v>
      </c>
      <c r="AP19" s="95">
        <v>14.084507042253522</v>
      </c>
      <c r="AQ19" s="95">
        <v>25.641025641025642</v>
      </c>
      <c r="AR19" s="95">
        <v>23.80952380952381</v>
      </c>
      <c r="AS19" s="95"/>
      <c r="AT19" s="95">
        <v>16.949152542372882</v>
      </c>
      <c r="AU19" s="95">
        <v>34.48275862068966</v>
      </c>
      <c r="AV19" s="95"/>
      <c r="AW19" s="95"/>
      <c r="AX19" s="95"/>
      <c r="AY19" s="95"/>
      <c r="AZ19" s="95"/>
      <c r="BA19" s="95"/>
      <c r="BB19" s="30">
        <v>7.936507936507937</v>
      </c>
      <c r="BC19" s="30">
        <v>8.19672131147541</v>
      </c>
      <c r="BD19" s="30">
        <v>8.264462809917354</v>
      </c>
      <c r="BE19" s="30">
        <v>11.11111111111111</v>
      </c>
      <c r="BF19" s="30">
        <v>12.345679012345679</v>
      </c>
      <c r="BG19" s="30">
        <v>14.705882352941176</v>
      </c>
      <c r="BH19" s="30">
        <v>14.705882352941176</v>
      </c>
      <c r="BI19" s="30">
        <v>22.22222222222222</v>
      </c>
      <c r="BJ19" s="30">
        <v>25.641025641025642</v>
      </c>
      <c r="BK19" s="30">
        <v>18.867924528301888</v>
      </c>
      <c r="BL19" s="96"/>
      <c r="BM19" s="30">
        <v>34.48275862068966</v>
      </c>
      <c r="BN19" s="96"/>
      <c r="BO19" s="96"/>
      <c r="BP19" s="96"/>
      <c r="BQ19" s="30">
        <v>12.658227848101266</v>
      </c>
      <c r="BR19" s="30">
        <v>16.39344262295082</v>
      </c>
      <c r="BS19" s="30">
        <v>19.607843137254903</v>
      </c>
      <c r="BT19" s="30">
        <v>21.27659574468085</v>
      </c>
      <c r="BU19" s="96"/>
      <c r="BV19" s="96"/>
      <c r="BW19" s="96"/>
      <c r="BX19" s="96"/>
      <c r="BY19" s="30">
        <v>26.31578947368421</v>
      </c>
      <c r="BZ19" s="30">
        <v>32.25806451612903</v>
      </c>
      <c r="CA19" s="30">
        <v>43.47826086956522</v>
      </c>
      <c r="CB19" s="30">
        <v>55.55555555555556</v>
      </c>
      <c r="CC19" s="30">
        <v>13.157894736842104</v>
      </c>
      <c r="CD19" s="30">
        <v>14.285714285714286</v>
      </c>
      <c r="CE19" s="30">
        <v>16.666666666666668</v>
      </c>
      <c r="CF19" s="30">
        <v>17.54385964912281</v>
      </c>
      <c r="CG19" s="96"/>
      <c r="CH19" s="96"/>
      <c r="CI19" s="96"/>
      <c r="CJ19" s="96"/>
      <c r="CK19" s="97"/>
      <c r="CL19" s="97"/>
      <c r="CM19" s="97"/>
      <c r="CN19" s="97"/>
      <c r="CO19" s="97"/>
      <c r="CP19" s="97"/>
      <c r="CQ19" s="97"/>
      <c r="CR19" s="97"/>
      <c r="CS19" s="31">
        <v>12.987012987012987</v>
      </c>
      <c r="CT19" s="31">
        <v>17.857142857142858</v>
      </c>
      <c r="CU19" s="31">
        <v>19.607843137254903</v>
      </c>
      <c r="CV19" s="31">
        <v>27.027027027027028</v>
      </c>
      <c r="CW19" s="31">
        <v>12.048192771084338</v>
      </c>
      <c r="CX19" s="31">
        <v>16.129032258064516</v>
      </c>
      <c r="CY19" s="31">
        <v>17.24137931034483</v>
      </c>
      <c r="CZ19" s="31">
        <v>28.571428571428573</v>
      </c>
      <c r="DA19" s="31">
        <v>23.80952380952381</v>
      </c>
      <c r="DB19" s="31">
        <v>38.46153846153846</v>
      </c>
      <c r="DC19" s="31">
        <v>47.61904761904762</v>
      </c>
      <c r="DD19" s="31">
        <v>71.42857142857143</v>
      </c>
      <c r="DE19" s="31">
        <v>23.25581395348837</v>
      </c>
      <c r="DF19" s="31">
        <v>47.61904761904762</v>
      </c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111">
        <f t="shared" si="0"/>
        <v>465.9513666141821</v>
      </c>
      <c r="DR19" s="111">
        <f t="shared" si="1"/>
        <v>692.8605169168451</v>
      </c>
      <c r="DS19" s="111">
        <f t="shared" si="2"/>
        <v>1158.8118835310272</v>
      </c>
      <c r="DT19" s="98"/>
    </row>
    <row r="20" spans="1:125" ht="12.75">
      <c r="A20" s="90">
        <v>4</v>
      </c>
      <c r="B20" s="13">
        <v>8</v>
      </c>
      <c r="C20" s="5" t="s">
        <v>403</v>
      </c>
      <c r="D20" s="7" t="s">
        <v>284</v>
      </c>
      <c r="E20" s="5">
        <v>1989</v>
      </c>
      <c r="F20" s="5" t="s">
        <v>6</v>
      </c>
      <c r="G20" s="5" t="s">
        <v>8</v>
      </c>
      <c r="H20" s="16" t="s">
        <v>15</v>
      </c>
      <c r="I20" s="5" t="s">
        <v>16</v>
      </c>
      <c r="J20" s="37">
        <v>7.75</v>
      </c>
      <c r="K20" s="32">
        <v>12.195121951219512</v>
      </c>
      <c r="L20" s="32">
        <v>7.575757575757576</v>
      </c>
      <c r="M20" s="32">
        <v>7.633587786259542</v>
      </c>
      <c r="N20" s="32"/>
      <c r="O20" s="32"/>
      <c r="P20" s="32"/>
      <c r="Q20" s="32"/>
      <c r="R20" s="32"/>
      <c r="S20" s="32"/>
      <c r="T20" s="32"/>
      <c r="U20" s="32"/>
      <c r="V20" s="33">
        <v>11.764705882352942</v>
      </c>
      <c r="W20" s="103">
        <v>7.5758</v>
      </c>
      <c r="X20" s="103">
        <v>9.0909</v>
      </c>
      <c r="Y20" s="44"/>
      <c r="Z20" s="44"/>
      <c r="AA20" s="44"/>
      <c r="AB20" s="44"/>
      <c r="AC20" s="44"/>
      <c r="AD20" s="44"/>
      <c r="AE20" s="44"/>
      <c r="AF20" s="44"/>
      <c r="AG20" s="44"/>
      <c r="AH20" s="102">
        <v>6.993</v>
      </c>
      <c r="AI20" s="102">
        <v>8.2645</v>
      </c>
      <c r="AJ20" s="102">
        <v>11.3636</v>
      </c>
      <c r="AK20" s="102">
        <v>9.434</v>
      </c>
      <c r="AL20" s="102">
        <v>10.3093</v>
      </c>
      <c r="AM20" s="102">
        <v>8.1301</v>
      </c>
      <c r="AN20" s="102">
        <v>7.5758</v>
      </c>
      <c r="AO20" s="34">
        <v>13.88888888888889</v>
      </c>
      <c r="AP20" s="34">
        <v>14.084507042253522</v>
      </c>
      <c r="AQ20" s="34">
        <v>25.641025641025642</v>
      </c>
      <c r="AR20" s="34"/>
      <c r="AS20" s="34"/>
      <c r="AT20" s="34">
        <v>16.949152542372882</v>
      </c>
      <c r="AU20" s="34"/>
      <c r="AV20" s="34"/>
      <c r="AW20" s="34"/>
      <c r="AX20" s="34"/>
      <c r="AY20" s="34"/>
      <c r="AZ20" s="34"/>
      <c r="BA20" s="34"/>
      <c r="BB20" s="47">
        <v>7.936507936507937</v>
      </c>
      <c r="BC20" s="47">
        <v>8.19672131147541</v>
      </c>
      <c r="BD20" s="47">
        <v>8.264462809917354</v>
      </c>
      <c r="BE20" s="47">
        <v>11.11111111111111</v>
      </c>
      <c r="BF20" s="47">
        <v>12.345679012345679</v>
      </c>
      <c r="BG20" s="47">
        <v>14.705882352941176</v>
      </c>
      <c r="BH20" s="47">
        <v>14.705882352941176</v>
      </c>
      <c r="BI20" s="35"/>
      <c r="BJ20" s="47">
        <v>25.641025641025642</v>
      </c>
      <c r="BK20" s="47">
        <v>18.867924528301888</v>
      </c>
      <c r="BL20" s="35"/>
      <c r="BM20" s="35"/>
      <c r="BN20" s="35"/>
      <c r="BO20" s="35"/>
      <c r="BP20" s="35"/>
      <c r="BQ20" s="47">
        <v>12.658227848101266</v>
      </c>
      <c r="BR20" s="47">
        <v>16.39344262295082</v>
      </c>
      <c r="BS20" s="47">
        <v>19.607843137254903</v>
      </c>
      <c r="BT20" s="47">
        <v>21.27659574468085</v>
      </c>
      <c r="BU20" s="47">
        <v>11.11111111111111</v>
      </c>
      <c r="BV20" s="47">
        <v>10.989010989010989</v>
      </c>
      <c r="BW20" s="47">
        <v>11.363636363636363</v>
      </c>
      <c r="BX20" s="47">
        <v>11.627906976744185</v>
      </c>
      <c r="BY20" s="47">
        <v>26.31578947368421</v>
      </c>
      <c r="BZ20" s="47">
        <v>32.25806451612903</v>
      </c>
      <c r="CA20" s="47">
        <v>43.47826086956522</v>
      </c>
      <c r="CB20" s="47">
        <v>55.55555555555556</v>
      </c>
      <c r="CC20" s="47">
        <v>13.157894736842104</v>
      </c>
      <c r="CD20" s="47">
        <v>14.285714285714286</v>
      </c>
      <c r="CE20" s="47">
        <v>16.666666666666668</v>
      </c>
      <c r="CF20" s="47">
        <v>17.54385964912281</v>
      </c>
      <c r="CG20" s="35"/>
      <c r="CH20" s="35"/>
      <c r="CI20" s="35"/>
      <c r="CJ20" s="35"/>
      <c r="CK20" s="48">
        <v>9.174311926605505</v>
      </c>
      <c r="CL20" s="48">
        <v>9.70873786407767</v>
      </c>
      <c r="CM20" s="48">
        <v>10</v>
      </c>
      <c r="CN20" s="48">
        <v>10.638297872340425</v>
      </c>
      <c r="CO20" s="48">
        <v>8.849557522123893</v>
      </c>
      <c r="CP20" s="27">
        <v>8.849557522123893</v>
      </c>
      <c r="CQ20" s="27">
        <v>8.849557522123893</v>
      </c>
      <c r="CR20" s="48">
        <v>9.00900900900901</v>
      </c>
      <c r="CS20" s="48">
        <v>12.987012987012987</v>
      </c>
      <c r="CT20" s="48">
        <v>17.857142857142858</v>
      </c>
      <c r="CU20" s="48">
        <v>19.607843137254903</v>
      </c>
      <c r="CV20" s="48">
        <v>27.027027027027028</v>
      </c>
      <c r="CW20" s="48">
        <v>12.048192771084338</v>
      </c>
      <c r="CX20" s="48">
        <v>16.129032258064516</v>
      </c>
      <c r="CY20" s="48">
        <v>17.24137931034483</v>
      </c>
      <c r="CZ20" s="48">
        <v>28.571428571428573</v>
      </c>
      <c r="DA20" s="48">
        <v>23.8095238095238</v>
      </c>
      <c r="DB20" s="48">
        <v>38.46153846153846</v>
      </c>
      <c r="DC20" s="48">
        <v>47.61904761904762</v>
      </c>
      <c r="DD20" s="27"/>
      <c r="DE20" s="48">
        <v>23.25581395348837</v>
      </c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36">
        <f t="shared" si="0"/>
        <v>317.9949443666979</v>
      </c>
      <c r="DR20" s="36">
        <f t="shared" si="1"/>
        <v>693.9835925481332</v>
      </c>
      <c r="DS20" s="36">
        <f t="shared" si="2"/>
        <v>1011.978536914831</v>
      </c>
      <c r="DT20" s="26"/>
      <c r="DU20" s="26"/>
    </row>
    <row r="21" spans="1:123" ht="12.75">
      <c r="A21" s="91">
        <v>5</v>
      </c>
      <c r="B21" s="8">
        <v>2</v>
      </c>
      <c r="C21" s="5" t="s">
        <v>403</v>
      </c>
      <c r="D21" s="7" t="s">
        <v>73</v>
      </c>
      <c r="E21" s="8">
        <v>1978</v>
      </c>
      <c r="F21" s="8" t="s">
        <v>6</v>
      </c>
      <c r="G21" s="8" t="s">
        <v>74</v>
      </c>
      <c r="H21" s="16" t="s">
        <v>15</v>
      </c>
      <c r="I21" s="5" t="s">
        <v>16</v>
      </c>
      <c r="J21" s="32">
        <v>7.75</v>
      </c>
      <c r="K21" s="32">
        <v>12.195121951219512</v>
      </c>
      <c r="L21" s="32">
        <v>7.575757575757576</v>
      </c>
      <c r="M21" s="32">
        <v>7.633587786259542</v>
      </c>
      <c r="N21" s="32">
        <v>33.333333333333336</v>
      </c>
      <c r="O21" s="32">
        <v>25.641025641025642</v>
      </c>
      <c r="P21" s="32">
        <v>12.820512820512821</v>
      </c>
      <c r="Q21" s="32"/>
      <c r="R21" s="32"/>
      <c r="S21" s="32"/>
      <c r="T21" s="32"/>
      <c r="U21" s="32"/>
      <c r="V21" s="33">
        <v>11.764705882352942</v>
      </c>
      <c r="W21" s="103">
        <v>7.5758</v>
      </c>
      <c r="X21" s="103">
        <v>9.0909</v>
      </c>
      <c r="Y21" s="33">
        <v>33.333333333333336</v>
      </c>
      <c r="Z21" s="33">
        <v>58.8235294117647</v>
      </c>
      <c r="AA21" s="33">
        <v>35.714285714285715</v>
      </c>
      <c r="AB21" s="33"/>
      <c r="AC21" s="33">
        <v>100</v>
      </c>
      <c r="AD21" s="33"/>
      <c r="AE21" s="33"/>
      <c r="AF21" s="33"/>
      <c r="AG21" s="33"/>
      <c r="AH21" s="102">
        <v>6.993</v>
      </c>
      <c r="AI21" s="102">
        <v>8.2645</v>
      </c>
      <c r="AJ21" s="102">
        <v>11.3636</v>
      </c>
      <c r="AK21" s="102">
        <v>9.434</v>
      </c>
      <c r="AL21" s="102">
        <v>10.3093</v>
      </c>
      <c r="AM21" s="102">
        <v>8.1301</v>
      </c>
      <c r="AN21" s="102">
        <v>7.5758</v>
      </c>
      <c r="AO21" s="34">
        <v>13.88888888888889</v>
      </c>
      <c r="AP21" s="34">
        <v>14.084507042253522</v>
      </c>
      <c r="AQ21" s="34">
        <v>25.641025641025642</v>
      </c>
      <c r="AR21" s="34">
        <v>23.80952380952381</v>
      </c>
      <c r="AS21" s="34">
        <v>71.42857142857143</v>
      </c>
      <c r="AT21" s="34">
        <v>16.949152542372882</v>
      </c>
      <c r="AU21" s="34">
        <v>34.48275862068966</v>
      </c>
      <c r="AV21" s="34"/>
      <c r="AW21" s="34"/>
      <c r="AX21" s="34"/>
      <c r="AY21" s="34"/>
      <c r="AZ21" s="34"/>
      <c r="BA21" s="46">
        <v>55.55555555555556</v>
      </c>
      <c r="BB21" s="47">
        <v>7.936507936507937</v>
      </c>
      <c r="BC21" s="47">
        <v>8.19672131147541</v>
      </c>
      <c r="BD21" s="47">
        <v>8.264462809917354</v>
      </c>
      <c r="BE21" s="47">
        <v>11.11111111111111</v>
      </c>
      <c r="BF21" s="47">
        <v>12.345679012345679</v>
      </c>
      <c r="BG21" s="47">
        <v>14.705882352941176</v>
      </c>
      <c r="BH21" s="47">
        <v>14.705882352941176</v>
      </c>
      <c r="BI21" s="47">
        <v>22.22222222222222</v>
      </c>
      <c r="BJ21" s="47">
        <v>25.641025641025642</v>
      </c>
      <c r="BK21" s="47">
        <v>18.867924528301888</v>
      </c>
      <c r="BL21" s="35"/>
      <c r="BM21" s="47">
        <v>34.48275862068966</v>
      </c>
      <c r="BN21" s="35"/>
      <c r="BO21" s="35"/>
      <c r="BP21" s="47">
        <v>76.92307692307692</v>
      </c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36">
        <f t="shared" si="0"/>
        <v>936.5654318012827</v>
      </c>
      <c r="DR21" s="36">
        <f t="shared" si="1"/>
        <v>0</v>
      </c>
      <c r="DS21" s="36">
        <f t="shared" si="2"/>
        <v>936.5654318012827</v>
      </c>
    </row>
    <row r="22" spans="1:124" ht="12.75">
      <c r="A22" s="90">
        <v>6</v>
      </c>
      <c r="B22" s="13">
        <v>5</v>
      </c>
      <c r="C22" s="5" t="s">
        <v>403</v>
      </c>
      <c r="D22" s="7" t="s">
        <v>100</v>
      </c>
      <c r="E22" s="8">
        <v>1977</v>
      </c>
      <c r="F22" s="5" t="s">
        <v>6</v>
      </c>
      <c r="G22" s="8" t="s">
        <v>90</v>
      </c>
      <c r="H22" s="8" t="s">
        <v>15</v>
      </c>
      <c r="I22" s="5" t="s">
        <v>41</v>
      </c>
      <c r="J22" s="32">
        <v>7.75</v>
      </c>
      <c r="K22" s="32">
        <v>12.195121951219512</v>
      </c>
      <c r="L22" s="32">
        <v>7.575757575757576</v>
      </c>
      <c r="M22" s="32">
        <v>7.633587786259542</v>
      </c>
      <c r="N22" s="41"/>
      <c r="O22" s="41"/>
      <c r="P22" s="41"/>
      <c r="Q22" s="41"/>
      <c r="R22" s="41"/>
      <c r="S22" s="41"/>
      <c r="T22" s="41"/>
      <c r="U22" s="41"/>
      <c r="V22" s="33">
        <v>11.764705882352942</v>
      </c>
      <c r="W22" s="103">
        <v>7.5758</v>
      </c>
      <c r="X22" s="103">
        <v>9.0909</v>
      </c>
      <c r="Y22" s="33"/>
      <c r="Z22" s="33"/>
      <c r="AA22" s="33"/>
      <c r="AB22" s="33"/>
      <c r="AC22" s="33"/>
      <c r="AD22" s="33"/>
      <c r="AE22" s="33"/>
      <c r="AF22" s="33"/>
      <c r="AG22" s="33"/>
      <c r="AH22" s="102">
        <v>6.993</v>
      </c>
      <c r="AI22" s="102">
        <v>8.2645</v>
      </c>
      <c r="AJ22" s="102">
        <v>11.3636</v>
      </c>
      <c r="AK22" s="102">
        <v>9.434</v>
      </c>
      <c r="AL22" s="102">
        <v>10.3093</v>
      </c>
      <c r="AM22" s="102">
        <v>8.1301</v>
      </c>
      <c r="AN22" s="102">
        <v>7.5758</v>
      </c>
      <c r="AO22" s="34">
        <v>13.88888888888889</v>
      </c>
      <c r="AP22" s="34">
        <v>14.084507042253522</v>
      </c>
      <c r="AQ22" s="34">
        <v>25.641025641025642</v>
      </c>
      <c r="AR22" s="34"/>
      <c r="AS22" s="34"/>
      <c r="AT22" s="34">
        <v>16.949152542372882</v>
      </c>
      <c r="AU22" s="34"/>
      <c r="AV22" s="34"/>
      <c r="AW22" s="34"/>
      <c r="AX22" s="34"/>
      <c r="AY22" s="34"/>
      <c r="AZ22" s="34"/>
      <c r="BA22" s="34"/>
      <c r="BB22" s="47">
        <v>7.936507936507937</v>
      </c>
      <c r="BC22" s="47">
        <v>8.19672131147541</v>
      </c>
      <c r="BD22" s="47">
        <v>8.264462809917354</v>
      </c>
      <c r="BE22" s="47">
        <v>11.11111111111111</v>
      </c>
      <c r="BF22" s="47">
        <v>12.345679012345679</v>
      </c>
      <c r="BG22" s="47">
        <v>14.705882352941176</v>
      </c>
      <c r="BH22" s="47">
        <v>14.705882352941176</v>
      </c>
      <c r="BI22" s="47">
        <v>22.22222222222222</v>
      </c>
      <c r="BJ22" s="47">
        <v>25.641025641025642</v>
      </c>
      <c r="BK22" s="47">
        <v>18.867924528301888</v>
      </c>
      <c r="BL22" s="35"/>
      <c r="BM22" s="35"/>
      <c r="BN22" s="35"/>
      <c r="BO22" s="35"/>
      <c r="BP22" s="35"/>
      <c r="BQ22" s="47">
        <v>12.658227848101266</v>
      </c>
      <c r="BR22" s="47">
        <v>16.39344262295082</v>
      </c>
      <c r="BS22" s="47">
        <v>19.607843137254903</v>
      </c>
      <c r="BT22" s="47">
        <v>21.27659574468085</v>
      </c>
      <c r="BU22" s="47">
        <v>11.11111111111111</v>
      </c>
      <c r="BV22" s="47">
        <v>10.989010989010989</v>
      </c>
      <c r="BW22" s="47">
        <v>11.363636363636363</v>
      </c>
      <c r="BX22" s="47">
        <v>11.627906976744185</v>
      </c>
      <c r="BY22" s="47">
        <v>26.31578947368421</v>
      </c>
      <c r="BZ22" s="47">
        <v>32.25806451612903</v>
      </c>
      <c r="CA22" s="47">
        <v>43.47826086956522</v>
      </c>
      <c r="CB22" s="35"/>
      <c r="CC22" s="47">
        <v>13.157894736842104</v>
      </c>
      <c r="CD22" s="47">
        <v>14.285714285714286</v>
      </c>
      <c r="CE22" s="35"/>
      <c r="CF22" s="35"/>
      <c r="CG22" s="35"/>
      <c r="CH22" s="35"/>
      <c r="CI22" s="35"/>
      <c r="CJ22" s="35"/>
      <c r="CK22" s="48">
        <v>9.174311926605505</v>
      </c>
      <c r="CL22" s="48">
        <v>9.70873786407767</v>
      </c>
      <c r="CM22" s="48">
        <v>10</v>
      </c>
      <c r="CN22" s="48">
        <v>10.638297872340425</v>
      </c>
      <c r="CO22" s="48">
        <v>8.849557522123893</v>
      </c>
      <c r="CP22" s="27">
        <v>8.849557522123893</v>
      </c>
      <c r="CQ22" s="27">
        <v>8.849557522123893</v>
      </c>
      <c r="CR22" s="48">
        <v>9.00900900900901</v>
      </c>
      <c r="CS22" s="48">
        <v>12.987012987012987</v>
      </c>
      <c r="CT22" s="48">
        <v>17.857142857142858</v>
      </c>
      <c r="CU22" s="48">
        <v>19.607843137254903</v>
      </c>
      <c r="CV22" s="48">
        <v>27.027027027027028</v>
      </c>
      <c r="CW22" s="48">
        <v>12.048192771084338</v>
      </c>
      <c r="CX22" s="48">
        <v>16.129032258064516</v>
      </c>
      <c r="CY22" s="48">
        <v>17.24137931034483</v>
      </c>
      <c r="CZ22" s="48">
        <v>28.571428571428573</v>
      </c>
      <c r="DA22" s="48">
        <v>23.8095238095238</v>
      </c>
      <c r="DB22" s="48">
        <v>38.46153846153846</v>
      </c>
      <c r="DC22" s="27"/>
      <c r="DD22" s="27"/>
      <c r="DE22" s="48">
        <v>23.25581395348837</v>
      </c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36">
        <f t="shared" si="0"/>
        <v>340.2171665889201</v>
      </c>
      <c r="DR22" s="36">
        <f t="shared" si="1"/>
        <v>556.5984630577404</v>
      </c>
      <c r="DS22" s="36">
        <f t="shared" si="2"/>
        <v>896.8156296466606</v>
      </c>
      <c r="DT22" s="26"/>
    </row>
    <row r="23" spans="1:124" ht="12.75">
      <c r="A23" s="91">
        <v>7</v>
      </c>
      <c r="B23" s="13">
        <v>5</v>
      </c>
      <c r="C23" s="5" t="s">
        <v>403</v>
      </c>
      <c r="D23" s="7" t="s">
        <v>92</v>
      </c>
      <c r="E23" s="8">
        <v>1975</v>
      </c>
      <c r="F23" s="5">
        <v>2</v>
      </c>
      <c r="G23" s="8" t="s">
        <v>90</v>
      </c>
      <c r="H23" s="8" t="s">
        <v>15</v>
      </c>
      <c r="I23" s="5" t="s">
        <v>41</v>
      </c>
      <c r="J23" s="32">
        <v>7.75</v>
      </c>
      <c r="K23" s="32">
        <v>12.195121951219512</v>
      </c>
      <c r="L23" s="32">
        <v>7.575757575757576</v>
      </c>
      <c r="M23" s="32">
        <v>7.633587786259542</v>
      </c>
      <c r="N23" s="32">
        <v>33.333333333333336</v>
      </c>
      <c r="O23" s="32">
        <v>25.641025641025642</v>
      </c>
      <c r="P23" s="32">
        <v>12.820512820512821</v>
      </c>
      <c r="Q23" s="41"/>
      <c r="R23" s="41"/>
      <c r="S23" s="41"/>
      <c r="T23" s="41"/>
      <c r="U23" s="41"/>
      <c r="V23" s="33">
        <v>11.764705882352942</v>
      </c>
      <c r="W23" s="103">
        <v>7.5758</v>
      </c>
      <c r="X23" s="103">
        <v>9.0909</v>
      </c>
      <c r="Y23" s="33"/>
      <c r="Z23" s="33"/>
      <c r="AA23" s="33"/>
      <c r="AB23" s="33"/>
      <c r="AC23" s="33"/>
      <c r="AD23" s="33"/>
      <c r="AE23" s="33"/>
      <c r="AF23" s="33"/>
      <c r="AG23" s="33"/>
      <c r="AH23" s="102">
        <v>6.993</v>
      </c>
      <c r="AI23" s="102">
        <v>8.2645</v>
      </c>
      <c r="AJ23" s="102">
        <v>11.3636</v>
      </c>
      <c r="AK23" s="102">
        <v>9.434</v>
      </c>
      <c r="AL23" s="102">
        <v>10.3093</v>
      </c>
      <c r="AM23" s="102">
        <v>8.1301</v>
      </c>
      <c r="AN23" s="102">
        <v>7.5758</v>
      </c>
      <c r="AO23" s="34">
        <v>13.88888888888889</v>
      </c>
      <c r="AP23" s="34">
        <v>14.084507042253522</v>
      </c>
      <c r="AQ23" s="34"/>
      <c r="AR23" s="34">
        <v>23.80952380952381</v>
      </c>
      <c r="AS23" s="34"/>
      <c r="AT23" s="34">
        <v>16.949152542372882</v>
      </c>
      <c r="AU23" s="34"/>
      <c r="AV23" s="34"/>
      <c r="AW23" s="34"/>
      <c r="AX23" s="34"/>
      <c r="AY23" s="34"/>
      <c r="AZ23" s="34"/>
      <c r="BA23" s="34"/>
      <c r="BB23" s="47">
        <v>7.936507936507937</v>
      </c>
      <c r="BC23" s="47">
        <v>8.19672131147541</v>
      </c>
      <c r="BD23" s="47">
        <v>8.264462809917354</v>
      </c>
      <c r="BE23" s="47">
        <v>11.11111111111111</v>
      </c>
      <c r="BF23" s="47">
        <v>12.345679012345679</v>
      </c>
      <c r="BG23" s="47">
        <v>14.705882352941176</v>
      </c>
      <c r="BH23" s="47">
        <v>14.705882352941176</v>
      </c>
      <c r="BI23" s="47">
        <v>22.22222222222222</v>
      </c>
      <c r="BJ23" s="47">
        <v>25.641025641025642</v>
      </c>
      <c r="BK23" s="47">
        <v>18.867924528301888</v>
      </c>
      <c r="BL23" s="35"/>
      <c r="BM23" s="35"/>
      <c r="BN23" s="35"/>
      <c r="BO23" s="35"/>
      <c r="BP23" s="35"/>
      <c r="BQ23" s="47">
        <v>12.658227848101266</v>
      </c>
      <c r="BR23" s="47">
        <v>16.39344262295082</v>
      </c>
      <c r="BS23" s="47">
        <v>19.607843137254903</v>
      </c>
      <c r="BT23" s="47">
        <v>21.27659574468085</v>
      </c>
      <c r="BU23" s="47">
        <v>11.11111111111111</v>
      </c>
      <c r="BV23" s="47">
        <v>10.989010989010989</v>
      </c>
      <c r="BW23" s="47">
        <v>11.363636363636363</v>
      </c>
      <c r="BX23" s="47">
        <v>11.627906976744185</v>
      </c>
      <c r="BY23" s="47">
        <v>26.31578947368421</v>
      </c>
      <c r="BZ23" s="47">
        <v>32.25806451612903</v>
      </c>
      <c r="CA23" s="35"/>
      <c r="CB23" s="35"/>
      <c r="CC23" s="47">
        <v>13.157894736842104</v>
      </c>
      <c r="CD23" s="47">
        <v>14.285714285714286</v>
      </c>
      <c r="CE23" s="47">
        <v>16.666666666666668</v>
      </c>
      <c r="CF23" s="47">
        <v>17.54385964912281</v>
      </c>
      <c r="CG23" s="35"/>
      <c r="CH23" s="35"/>
      <c r="CI23" s="35"/>
      <c r="CJ23" s="35"/>
      <c r="CK23" s="48">
        <v>9.174311926605505</v>
      </c>
      <c r="CL23" s="48">
        <v>9.70873786407767</v>
      </c>
      <c r="CM23" s="48">
        <v>10</v>
      </c>
      <c r="CN23" s="48">
        <v>10.638297872340425</v>
      </c>
      <c r="CO23" s="48">
        <v>8.849557522123893</v>
      </c>
      <c r="CP23" s="27">
        <v>8.849557522123893</v>
      </c>
      <c r="CQ23" s="27">
        <v>8.849557522123893</v>
      </c>
      <c r="CR23" s="48">
        <v>9.00900900900901</v>
      </c>
      <c r="CS23" s="48">
        <v>12.987012987012987</v>
      </c>
      <c r="CT23" s="48">
        <v>17.857142857142858</v>
      </c>
      <c r="CU23" s="48">
        <v>19.607843137254903</v>
      </c>
      <c r="CV23" s="48">
        <v>27.027027027027028</v>
      </c>
      <c r="CW23" s="48">
        <v>12.048192771084338</v>
      </c>
      <c r="CX23" s="48">
        <v>16.129032258064516</v>
      </c>
      <c r="CY23" s="48">
        <v>17.24137931034483</v>
      </c>
      <c r="CZ23" s="48">
        <v>28.571428571428573</v>
      </c>
      <c r="DA23" s="27"/>
      <c r="DB23" s="27"/>
      <c r="DC23" s="27"/>
      <c r="DD23" s="27"/>
      <c r="DE23" s="48">
        <v>23.25581395348837</v>
      </c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36">
        <f t="shared" si="0"/>
        <v>410.18053655229</v>
      </c>
      <c r="DR23" s="36">
        <f t="shared" si="1"/>
        <v>485.0596662329023</v>
      </c>
      <c r="DS23" s="36">
        <f t="shared" si="2"/>
        <v>895.2402027851923</v>
      </c>
      <c r="DT23" s="26"/>
    </row>
    <row r="24" spans="1:124" ht="12.75">
      <c r="A24" s="90">
        <v>8</v>
      </c>
      <c r="B24" s="13">
        <v>5</v>
      </c>
      <c r="C24" s="5" t="s">
        <v>403</v>
      </c>
      <c r="D24" s="7" t="s">
        <v>87</v>
      </c>
      <c r="E24" s="5">
        <v>1990</v>
      </c>
      <c r="F24" s="16" t="s">
        <v>6</v>
      </c>
      <c r="G24" s="8" t="s">
        <v>5</v>
      </c>
      <c r="H24" s="16" t="s">
        <v>15</v>
      </c>
      <c r="I24" s="5" t="s">
        <v>41</v>
      </c>
      <c r="J24" s="37">
        <v>7.75</v>
      </c>
      <c r="K24" s="32">
        <v>12.195121951219512</v>
      </c>
      <c r="L24" s="32">
        <v>7.575757575757576</v>
      </c>
      <c r="M24" s="32">
        <v>7.633587786259542</v>
      </c>
      <c r="N24" s="41"/>
      <c r="O24" s="41"/>
      <c r="P24" s="41"/>
      <c r="Q24" s="41"/>
      <c r="R24" s="41"/>
      <c r="S24" s="41"/>
      <c r="T24" s="41"/>
      <c r="U24" s="41"/>
      <c r="V24" s="33">
        <v>11.764705882352942</v>
      </c>
      <c r="W24" s="103">
        <v>7.5758</v>
      </c>
      <c r="X24" s="103">
        <v>9.0909</v>
      </c>
      <c r="Y24" s="33">
        <v>33.333333333333336</v>
      </c>
      <c r="Z24" s="33"/>
      <c r="AA24" s="33">
        <v>35.714285714285715</v>
      </c>
      <c r="AB24" s="33"/>
      <c r="AC24" s="33"/>
      <c r="AD24" s="33"/>
      <c r="AE24" s="33"/>
      <c r="AF24" s="33"/>
      <c r="AG24" s="33"/>
      <c r="AH24" s="102">
        <v>6.993</v>
      </c>
      <c r="AI24" s="102">
        <v>8.2645</v>
      </c>
      <c r="AJ24" s="102">
        <v>11.3636</v>
      </c>
      <c r="AK24" s="102">
        <v>9.434</v>
      </c>
      <c r="AL24" s="102">
        <v>10.3093</v>
      </c>
      <c r="AM24" s="102">
        <v>8.1301</v>
      </c>
      <c r="AN24" s="102">
        <v>7.5758</v>
      </c>
      <c r="AO24" s="34">
        <v>13.88888888888889</v>
      </c>
      <c r="AP24" s="34">
        <v>14.084507042253522</v>
      </c>
      <c r="AQ24" s="34">
        <v>25.641025641025642</v>
      </c>
      <c r="AR24" s="34">
        <v>23.80952380952381</v>
      </c>
      <c r="AS24" s="34"/>
      <c r="AT24" s="34">
        <v>16.949152542372882</v>
      </c>
      <c r="AU24" s="34">
        <v>34.48275862068966</v>
      </c>
      <c r="AV24" s="34"/>
      <c r="AW24" s="34"/>
      <c r="AX24" s="34"/>
      <c r="AY24" s="34"/>
      <c r="AZ24" s="34"/>
      <c r="BA24" s="34"/>
      <c r="BB24" s="47">
        <v>7.936507936507937</v>
      </c>
      <c r="BC24" s="47">
        <v>8.19672131147541</v>
      </c>
      <c r="BD24" s="47">
        <v>8.264462809917354</v>
      </c>
      <c r="BE24" s="47">
        <v>11.11111111111111</v>
      </c>
      <c r="BF24" s="47">
        <v>12.345679012345679</v>
      </c>
      <c r="BG24" s="47">
        <v>14.705882352941176</v>
      </c>
      <c r="BH24" s="47">
        <v>14.705882352941176</v>
      </c>
      <c r="BI24" s="47">
        <v>22.22222222222222</v>
      </c>
      <c r="BJ24" s="47">
        <v>25.641025641025642</v>
      </c>
      <c r="BK24" s="47">
        <v>18.867924528301888</v>
      </c>
      <c r="BL24" s="35"/>
      <c r="BM24" s="35"/>
      <c r="BN24" s="35"/>
      <c r="BO24" s="35"/>
      <c r="BP24" s="35"/>
      <c r="BQ24" s="47">
        <v>12.658227848101266</v>
      </c>
      <c r="BR24" s="47">
        <v>16.39344262295082</v>
      </c>
      <c r="BS24" s="47">
        <v>19.607843137254903</v>
      </c>
      <c r="BT24" s="47">
        <v>21.27659574468085</v>
      </c>
      <c r="BU24" s="47">
        <v>11.11111111111111</v>
      </c>
      <c r="BV24" s="47">
        <v>10.989010989010989</v>
      </c>
      <c r="BW24" s="47">
        <v>11.363636363636363</v>
      </c>
      <c r="BX24" s="47">
        <v>11.627906976744185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48">
        <v>9.174311926605505</v>
      </c>
      <c r="CL24" s="48">
        <v>9.70873786407767</v>
      </c>
      <c r="CM24" s="48">
        <v>10</v>
      </c>
      <c r="CN24" s="48">
        <v>10.638297872340425</v>
      </c>
      <c r="CO24" s="48">
        <v>8.849557522123893</v>
      </c>
      <c r="CP24" s="27">
        <v>8.849557522123893</v>
      </c>
      <c r="CQ24" s="27">
        <v>8.849557522123893</v>
      </c>
      <c r="CR24" s="48">
        <v>9.00900900900901</v>
      </c>
      <c r="CS24" s="48">
        <v>12.987012987012987</v>
      </c>
      <c r="CT24" s="48">
        <v>17.857142857142858</v>
      </c>
      <c r="CU24" s="48">
        <v>19.607843137254903</v>
      </c>
      <c r="CV24" s="48">
        <v>27.027027027027028</v>
      </c>
      <c r="CW24" s="48">
        <v>12.048192771084338</v>
      </c>
      <c r="CX24" s="48">
        <v>16.129032258064516</v>
      </c>
      <c r="CY24" s="48">
        <v>17.24137931034483</v>
      </c>
      <c r="CZ24" s="48">
        <v>28.571428571428573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36">
        <f t="shared" si="0"/>
        <v>467.55706806675255</v>
      </c>
      <c r="DR24" s="36">
        <f t="shared" si="1"/>
        <v>341.5758629512548</v>
      </c>
      <c r="DS24" s="36">
        <f t="shared" si="2"/>
        <v>809.1329310180074</v>
      </c>
      <c r="DT24" s="26"/>
    </row>
    <row r="25" spans="1:123" ht="12.75">
      <c r="A25" s="91">
        <v>9</v>
      </c>
      <c r="B25" s="13">
        <v>3</v>
      </c>
      <c r="C25" s="5" t="s">
        <v>403</v>
      </c>
      <c r="D25" s="7" t="s">
        <v>241</v>
      </c>
      <c r="E25" s="5">
        <v>1991</v>
      </c>
      <c r="F25" s="5" t="s">
        <v>6</v>
      </c>
      <c r="G25" s="5" t="s">
        <v>28</v>
      </c>
      <c r="H25" s="5" t="s">
        <v>15</v>
      </c>
      <c r="I25" s="5" t="s">
        <v>16</v>
      </c>
      <c r="J25" s="37">
        <v>7.75</v>
      </c>
      <c r="K25" s="32">
        <v>12.195121951219512</v>
      </c>
      <c r="L25" s="32">
        <v>7.575757575757576</v>
      </c>
      <c r="M25" s="32">
        <v>7.633587786259542</v>
      </c>
      <c r="N25" s="41"/>
      <c r="O25" s="41"/>
      <c r="P25" s="32">
        <v>12.820512820512821</v>
      </c>
      <c r="Q25" s="41"/>
      <c r="R25" s="41"/>
      <c r="S25" s="41"/>
      <c r="T25" s="41"/>
      <c r="U25" s="41"/>
      <c r="V25" s="33">
        <v>11.764705882352942</v>
      </c>
      <c r="W25" s="103">
        <v>7.5758</v>
      </c>
      <c r="X25" s="103">
        <v>9.0909</v>
      </c>
      <c r="Y25" s="33"/>
      <c r="Z25" s="33"/>
      <c r="AA25" s="33"/>
      <c r="AB25" s="33"/>
      <c r="AC25" s="33"/>
      <c r="AD25" s="33"/>
      <c r="AE25" s="33"/>
      <c r="AF25" s="33"/>
      <c r="AG25" s="33"/>
      <c r="AH25" s="102">
        <v>6.993</v>
      </c>
      <c r="AI25" s="102">
        <v>8.2645</v>
      </c>
      <c r="AJ25" s="46">
        <v>11.3636</v>
      </c>
      <c r="AK25" s="46">
        <v>9.434</v>
      </c>
      <c r="AL25" s="46">
        <v>10.3093</v>
      </c>
      <c r="AM25" s="102">
        <v>8.1301</v>
      </c>
      <c r="AN25" s="102">
        <v>7.5758</v>
      </c>
      <c r="AO25" s="34">
        <v>13.88888888888889</v>
      </c>
      <c r="AP25" s="34">
        <v>14.084507042253522</v>
      </c>
      <c r="AQ25" s="34">
        <v>25.641025641025642</v>
      </c>
      <c r="AR25" s="34"/>
      <c r="AS25" s="34"/>
      <c r="AT25" s="34">
        <v>16.949152542372882</v>
      </c>
      <c r="AU25" s="34"/>
      <c r="AV25" s="34"/>
      <c r="AW25" s="34"/>
      <c r="AX25" s="34"/>
      <c r="AY25" s="34"/>
      <c r="AZ25" s="34"/>
      <c r="BA25" s="34"/>
      <c r="BB25" s="47">
        <v>7.936507936507937</v>
      </c>
      <c r="BC25" s="47">
        <v>8.19672131147541</v>
      </c>
      <c r="BD25" s="47">
        <v>8.264462809917354</v>
      </c>
      <c r="BE25" s="47">
        <v>11.11111111111111</v>
      </c>
      <c r="BF25" s="47">
        <v>12.345679012345679</v>
      </c>
      <c r="BG25" s="47">
        <v>14.705882352941176</v>
      </c>
      <c r="BH25" s="47">
        <v>14.705882352941176</v>
      </c>
      <c r="BI25" s="47">
        <v>22.22222222222222</v>
      </c>
      <c r="BJ25" s="47">
        <v>25.641025641025642</v>
      </c>
      <c r="BK25" s="47">
        <v>18.867924528301888</v>
      </c>
      <c r="BL25" s="35"/>
      <c r="BM25" s="35"/>
      <c r="BN25" s="35"/>
      <c r="BO25" s="35"/>
      <c r="BP25" s="35"/>
      <c r="BQ25" s="47">
        <v>12.658227848101266</v>
      </c>
      <c r="BR25" s="47">
        <v>16.39344262295082</v>
      </c>
      <c r="BS25" s="47">
        <v>19.607843137254903</v>
      </c>
      <c r="BT25" s="47">
        <v>21.27659574468085</v>
      </c>
      <c r="BU25" s="47">
        <v>11.11111111111111</v>
      </c>
      <c r="BV25" s="47">
        <v>10.989010989010989</v>
      </c>
      <c r="BW25" s="47">
        <v>11.363636363636363</v>
      </c>
      <c r="BX25" s="47">
        <v>11.627906976744185</v>
      </c>
      <c r="BY25" s="35"/>
      <c r="BZ25" s="35"/>
      <c r="CA25" s="35"/>
      <c r="CB25" s="35"/>
      <c r="CC25" s="47">
        <v>13.157894736842104</v>
      </c>
      <c r="CD25" s="47">
        <v>14.285714285714286</v>
      </c>
      <c r="CE25" s="47">
        <v>16.666666666666668</v>
      </c>
      <c r="CF25" s="47">
        <v>17.54385964912281</v>
      </c>
      <c r="CG25" s="35"/>
      <c r="CH25" s="35"/>
      <c r="CI25" s="35"/>
      <c r="CJ25" s="35"/>
      <c r="CK25" s="48">
        <v>9.174311926605505</v>
      </c>
      <c r="CL25" s="48">
        <v>9.70873786407767</v>
      </c>
      <c r="CM25" s="48">
        <v>10</v>
      </c>
      <c r="CN25" s="48">
        <v>10.638297872340425</v>
      </c>
      <c r="CO25" s="48">
        <v>8.849557522123893</v>
      </c>
      <c r="CP25" s="27">
        <v>8.849557522123893</v>
      </c>
      <c r="CQ25" s="27">
        <v>8.849557522123893</v>
      </c>
      <c r="CR25" s="48">
        <v>9.00900900900901</v>
      </c>
      <c r="CS25" s="48">
        <v>12.987012987012987</v>
      </c>
      <c r="CT25" s="48">
        <v>17.857142857142858</v>
      </c>
      <c r="CU25" s="48">
        <v>19.607843137254903</v>
      </c>
      <c r="CV25" s="48">
        <v>27.027027027027028</v>
      </c>
      <c r="CW25" s="48">
        <v>12.048192771084338</v>
      </c>
      <c r="CX25" s="48">
        <v>16.129032258064516</v>
      </c>
      <c r="CY25" s="48">
        <v>17.24137931034483</v>
      </c>
      <c r="CZ25" s="48">
        <v>28.571428571428573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36">
        <f t="shared" si="0"/>
        <v>353.0376794094329</v>
      </c>
      <c r="DR25" s="36">
        <f t="shared" si="1"/>
        <v>403.22999828960064</v>
      </c>
      <c r="DS25" s="36">
        <f t="shared" si="2"/>
        <v>756.2676776990336</v>
      </c>
    </row>
    <row r="26" spans="1:124" ht="12.75">
      <c r="A26" s="90">
        <v>10</v>
      </c>
      <c r="B26" s="13">
        <v>6</v>
      </c>
      <c r="C26" s="5" t="s">
        <v>403</v>
      </c>
      <c r="D26" s="7" t="s">
        <v>181</v>
      </c>
      <c r="E26" s="8">
        <v>1986</v>
      </c>
      <c r="F26" s="5">
        <v>2</v>
      </c>
      <c r="G26" s="8" t="s">
        <v>5</v>
      </c>
      <c r="H26" s="16" t="s">
        <v>15</v>
      </c>
      <c r="I26" s="5" t="s">
        <v>41</v>
      </c>
      <c r="J26" s="37">
        <v>7.75</v>
      </c>
      <c r="K26" s="32">
        <v>12.195121951219512</v>
      </c>
      <c r="L26" s="32">
        <v>7.575757575757576</v>
      </c>
      <c r="M26" s="32">
        <v>7.633587786259542</v>
      </c>
      <c r="N26" s="32">
        <v>33.333333333333336</v>
      </c>
      <c r="O26" s="32">
        <v>25.641025641025642</v>
      </c>
      <c r="P26" s="32">
        <v>12.820512820512821</v>
      </c>
      <c r="Q26" s="32">
        <v>76.9230769230769</v>
      </c>
      <c r="R26" s="32">
        <v>111.11111111111111</v>
      </c>
      <c r="S26" s="32"/>
      <c r="T26" s="32"/>
      <c r="U26" s="32"/>
      <c r="V26" s="33"/>
      <c r="W26" s="105"/>
      <c r="X26" s="105"/>
      <c r="Y26" s="33"/>
      <c r="Z26" s="33"/>
      <c r="AA26" s="33"/>
      <c r="AB26" s="33"/>
      <c r="AC26" s="33"/>
      <c r="AD26" s="33"/>
      <c r="AE26" s="33"/>
      <c r="AF26" s="33"/>
      <c r="AG26" s="33"/>
      <c r="AH26" s="46">
        <v>6.993</v>
      </c>
      <c r="AI26" s="46">
        <v>8.2645</v>
      </c>
      <c r="AJ26" s="46">
        <v>11.3636</v>
      </c>
      <c r="AK26" s="46">
        <v>9.434</v>
      </c>
      <c r="AL26" s="46">
        <v>10.3093</v>
      </c>
      <c r="AM26" s="46">
        <v>8.1301</v>
      </c>
      <c r="AN26" s="46">
        <v>7.5758</v>
      </c>
      <c r="AO26" s="34">
        <v>13.88888888888889</v>
      </c>
      <c r="AP26" s="34">
        <v>14.084507042253522</v>
      </c>
      <c r="AQ26" s="34">
        <v>25.641025641025642</v>
      </c>
      <c r="AR26" s="34">
        <v>23.80952380952381</v>
      </c>
      <c r="AS26" s="34">
        <v>71.42857142857143</v>
      </c>
      <c r="AT26" s="34">
        <v>16.949152542372882</v>
      </c>
      <c r="AU26" s="34">
        <v>34.48275862068966</v>
      </c>
      <c r="AV26" s="34"/>
      <c r="AW26" s="34">
        <v>142.85714285714286</v>
      </c>
      <c r="AX26" s="34"/>
      <c r="AY26" s="34"/>
      <c r="AZ26" s="34"/>
      <c r="BA26" s="46">
        <v>55.55555555555556</v>
      </c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36">
        <f t="shared" si="0"/>
        <v>755.7509535283208</v>
      </c>
      <c r="DR26" s="36">
        <f t="shared" si="1"/>
        <v>0</v>
      </c>
      <c r="DS26" s="36">
        <f t="shared" si="2"/>
        <v>755.7509535283208</v>
      </c>
      <c r="DT26" s="26"/>
    </row>
    <row r="27" spans="1:123" ht="12.75">
      <c r="A27" s="91">
        <v>11</v>
      </c>
      <c r="B27" s="8">
        <v>2</v>
      </c>
      <c r="C27" s="16" t="s">
        <v>403</v>
      </c>
      <c r="D27" s="7" t="s">
        <v>88</v>
      </c>
      <c r="E27" s="8">
        <v>1981</v>
      </c>
      <c r="F27" s="5">
        <v>2</v>
      </c>
      <c r="G27" s="8" t="s">
        <v>28</v>
      </c>
      <c r="H27" s="16" t="s">
        <v>15</v>
      </c>
      <c r="I27" s="5" t="s">
        <v>16</v>
      </c>
      <c r="J27" s="37">
        <v>7.75</v>
      </c>
      <c r="K27" s="32">
        <v>12.195121951219512</v>
      </c>
      <c r="L27" s="32">
        <v>7.575757575757576</v>
      </c>
      <c r="M27" s="32">
        <v>7.633587786259542</v>
      </c>
      <c r="N27" s="32"/>
      <c r="O27" s="32">
        <v>25.641025641025642</v>
      </c>
      <c r="P27" s="32">
        <v>12.820512820512821</v>
      </c>
      <c r="Q27" s="32"/>
      <c r="R27" s="32"/>
      <c r="S27" s="32"/>
      <c r="T27" s="32"/>
      <c r="U27" s="32"/>
      <c r="V27" s="33">
        <v>11.764705882352942</v>
      </c>
      <c r="W27" s="103">
        <v>7.5758</v>
      </c>
      <c r="X27" s="103">
        <v>9.0909</v>
      </c>
      <c r="Y27" s="33">
        <v>33.333333333333336</v>
      </c>
      <c r="Z27" s="33"/>
      <c r="AA27" s="33">
        <v>35.714285714285715</v>
      </c>
      <c r="AB27" s="33"/>
      <c r="AC27" s="33"/>
      <c r="AD27" s="33"/>
      <c r="AE27" s="33"/>
      <c r="AF27" s="33"/>
      <c r="AG27" s="33"/>
      <c r="AH27" s="102">
        <v>6.993</v>
      </c>
      <c r="AI27" s="102">
        <v>8.2645</v>
      </c>
      <c r="AJ27" s="102">
        <v>11.3636</v>
      </c>
      <c r="AK27" s="102">
        <v>9.434</v>
      </c>
      <c r="AL27" s="102">
        <v>10.3093</v>
      </c>
      <c r="AM27" s="46">
        <v>8.1301</v>
      </c>
      <c r="AN27" s="102">
        <v>7.5758</v>
      </c>
      <c r="AO27" s="34">
        <v>13.88888888888889</v>
      </c>
      <c r="AP27" s="34">
        <v>14.084507042253522</v>
      </c>
      <c r="AQ27" s="34">
        <v>25.641025641025642</v>
      </c>
      <c r="AR27" s="34">
        <v>23.80952380952381</v>
      </c>
      <c r="AS27" s="34"/>
      <c r="AT27" s="34">
        <v>16.949152542372882</v>
      </c>
      <c r="AU27" s="34">
        <v>34.48275862068966</v>
      </c>
      <c r="AV27" s="34"/>
      <c r="AW27" s="34"/>
      <c r="AX27" s="34"/>
      <c r="AY27" s="34"/>
      <c r="AZ27" s="34"/>
      <c r="BA27" s="34"/>
      <c r="BB27" s="47">
        <v>7.936507936507937</v>
      </c>
      <c r="BC27" s="47">
        <v>8.19672131147541</v>
      </c>
      <c r="BD27" s="47">
        <v>8.264462809917354</v>
      </c>
      <c r="BE27" s="47">
        <v>11.11111111111111</v>
      </c>
      <c r="BF27" s="47">
        <v>12.345679012345679</v>
      </c>
      <c r="BG27" s="47">
        <v>14.705882352941176</v>
      </c>
      <c r="BH27" s="47">
        <v>14.705882352941176</v>
      </c>
      <c r="BI27" s="35"/>
      <c r="BJ27" s="47">
        <v>25.641025641025642</v>
      </c>
      <c r="BK27" s="47">
        <v>18.867924528301888</v>
      </c>
      <c r="BL27" s="35"/>
      <c r="BM27" s="47">
        <v>34.48275862068966</v>
      </c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48">
        <v>9.174311926605505</v>
      </c>
      <c r="CL27" s="48">
        <v>9.70873786407767</v>
      </c>
      <c r="CM27" s="48">
        <v>10</v>
      </c>
      <c r="CN27" s="48">
        <v>10.638297872340425</v>
      </c>
      <c r="CO27" s="48">
        <v>8.849557522123893</v>
      </c>
      <c r="CP27" s="48">
        <v>8.849557522123893</v>
      </c>
      <c r="CQ27" s="27">
        <v>8.849557522123893</v>
      </c>
      <c r="CR27" s="48">
        <v>9.00900900900901</v>
      </c>
      <c r="CS27" s="48">
        <v>12.987012987012987</v>
      </c>
      <c r="CT27" s="48">
        <v>17.857142857142858</v>
      </c>
      <c r="CU27" s="48">
        <v>19.607843137254903</v>
      </c>
      <c r="CV27" s="48">
        <v>27.027027027027028</v>
      </c>
      <c r="CW27" s="27"/>
      <c r="CX27" s="27"/>
      <c r="CY27" s="27"/>
      <c r="CZ27" s="27"/>
      <c r="DA27" s="48">
        <v>23.80952380952381</v>
      </c>
      <c r="DB27" s="27"/>
      <c r="DC27" s="27"/>
      <c r="DD27" s="27"/>
      <c r="DE27" s="48">
        <v>23.25581395348837</v>
      </c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36">
        <f t="shared" si="0"/>
        <v>518.2791429267585</v>
      </c>
      <c r="DR27" s="36">
        <f t="shared" si="1"/>
        <v>199.62339300985423</v>
      </c>
      <c r="DS27" s="36">
        <f t="shared" si="2"/>
        <v>717.9025359366127</v>
      </c>
    </row>
    <row r="28" spans="1:124" ht="12.75">
      <c r="A28" s="90">
        <v>12</v>
      </c>
      <c r="B28" s="13">
        <v>4</v>
      </c>
      <c r="C28" s="5" t="s">
        <v>403</v>
      </c>
      <c r="D28" s="7" t="s">
        <v>175</v>
      </c>
      <c r="E28" s="8">
        <v>1984</v>
      </c>
      <c r="F28" s="5" t="s">
        <v>6</v>
      </c>
      <c r="G28" s="8" t="s">
        <v>59</v>
      </c>
      <c r="H28" s="16" t="s">
        <v>15</v>
      </c>
      <c r="I28" s="5" t="s">
        <v>16</v>
      </c>
      <c r="J28" s="37">
        <v>7.75</v>
      </c>
      <c r="K28" s="32">
        <v>12.195121951219512</v>
      </c>
      <c r="L28" s="32">
        <v>7.575757575757576</v>
      </c>
      <c r="M28" s="32">
        <v>7.633587786259542</v>
      </c>
      <c r="N28" s="42"/>
      <c r="O28" s="42"/>
      <c r="P28" s="32">
        <v>12.820512820512821</v>
      </c>
      <c r="Q28" s="42"/>
      <c r="R28" s="42"/>
      <c r="S28" s="42"/>
      <c r="T28" s="42"/>
      <c r="U28" s="42"/>
      <c r="V28" s="33">
        <v>11.764705882352942</v>
      </c>
      <c r="W28" s="104">
        <v>7.5758</v>
      </c>
      <c r="X28" s="104">
        <v>9.0909</v>
      </c>
      <c r="Y28" s="33"/>
      <c r="Z28" s="33"/>
      <c r="AA28" s="33"/>
      <c r="AB28" s="33"/>
      <c r="AC28" s="33"/>
      <c r="AD28" s="33"/>
      <c r="AE28" s="33"/>
      <c r="AF28" s="33"/>
      <c r="AG28" s="33"/>
      <c r="AH28" s="102">
        <v>6.993</v>
      </c>
      <c r="AI28" s="102">
        <v>8.2645</v>
      </c>
      <c r="AJ28" s="102">
        <v>11.3636</v>
      </c>
      <c r="AK28" s="102">
        <v>9.434</v>
      </c>
      <c r="AL28" s="102">
        <v>10.3093</v>
      </c>
      <c r="AM28" s="102">
        <v>8.1301</v>
      </c>
      <c r="AN28" s="102">
        <v>7.5758</v>
      </c>
      <c r="AO28" s="34">
        <v>13.88888888888889</v>
      </c>
      <c r="AP28" s="34">
        <v>14.084507042253522</v>
      </c>
      <c r="AQ28" s="34"/>
      <c r="AR28" s="34">
        <v>23.80952380952381</v>
      </c>
      <c r="AS28" s="34"/>
      <c r="AT28" s="34">
        <v>16.949152542372882</v>
      </c>
      <c r="AU28" s="34"/>
      <c r="AV28" s="34"/>
      <c r="AW28" s="34"/>
      <c r="AX28" s="34"/>
      <c r="AY28" s="34"/>
      <c r="AZ28" s="34"/>
      <c r="BA28" s="34"/>
      <c r="BB28" s="47">
        <v>7.936507936507937</v>
      </c>
      <c r="BC28" s="47">
        <v>8.19672131147541</v>
      </c>
      <c r="BD28" s="47">
        <v>8.264462809917354</v>
      </c>
      <c r="BE28" s="47">
        <v>11.11111111111111</v>
      </c>
      <c r="BF28" s="47">
        <v>12.345679012345679</v>
      </c>
      <c r="BG28" s="47">
        <v>14.705882352941176</v>
      </c>
      <c r="BH28" s="47">
        <v>14.705882352941176</v>
      </c>
      <c r="BI28" s="35"/>
      <c r="BJ28" s="35"/>
      <c r="BK28" s="35"/>
      <c r="BL28" s="35"/>
      <c r="BM28" s="35"/>
      <c r="BN28" s="35"/>
      <c r="BO28" s="35"/>
      <c r="BP28" s="35"/>
      <c r="BQ28" s="47">
        <v>12.658227848101266</v>
      </c>
      <c r="BR28" s="47">
        <v>16.39344262295082</v>
      </c>
      <c r="BS28" s="47">
        <v>19.607843137254903</v>
      </c>
      <c r="BT28" s="47">
        <v>21.27659574468085</v>
      </c>
      <c r="BU28" s="47">
        <v>11.11111111111111</v>
      </c>
      <c r="BV28" s="47">
        <v>10.989010989010989</v>
      </c>
      <c r="BW28" s="47">
        <v>11.363636363636363</v>
      </c>
      <c r="BX28" s="47">
        <v>11.627906976744185</v>
      </c>
      <c r="BY28" s="47">
        <v>26.31578947368421</v>
      </c>
      <c r="BZ28" s="47">
        <v>32.25806451612903</v>
      </c>
      <c r="CA28" s="35"/>
      <c r="CB28" s="35"/>
      <c r="CC28" s="47">
        <v>13.157894736842104</v>
      </c>
      <c r="CD28" s="47">
        <v>14.285714285714286</v>
      </c>
      <c r="CE28" s="47">
        <v>16.666666666666668</v>
      </c>
      <c r="CF28" s="47">
        <v>17.54385964912281</v>
      </c>
      <c r="CG28" s="35"/>
      <c r="CH28" s="35"/>
      <c r="CI28" s="35"/>
      <c r="CJ28" s="35"/>
      <c r="CK28" s="48">
        <v>9.174311926605505</v>
      </c>
      <c r="CL28" s="48">
        <v>9.70873786407767</v>
      </c>
      <c r="CM28" s="48">
        <v>10</v>
      </c>
      <c r="CN28" s="48">
        <v>10.638297872340425</v>
      </c>
      <c r="CO28" s="48">
        <v>8.849557522123893</v>
      </c>
      <c r="CP28" s="27">
        <v>8.849557522123893</v>
      </c>
      <c r="CQ28" s="27">
        <v>8.849557522123893</v>
      </c>
      <c r="CR28" s="48">
        <v>9.00900900900901</v>
      </c>
      <c r="CS28" s="48">
        <v>12.987012987012987</v>
      </c>
      <c r="CT28" s="48">
        <v>17.857142857142858</v>
      </c>
      <c r="CU28" s="48">
        <v>19.607843137254903</v>
      </c>
      <c r="CV28" s="27"/>
      <c r="CW28" s="48">
        <v>12.048192771084338</v>
      </c>
      <c r="CX28" s="48">
        <v>16.129032258064516</v>
      </c>
      <c r="CY28" s="48">
        <v>17.24137931034483</v>
      </c>
      <c r="CZ28" s="27"/>
      <c r="DA28" s="48">
        <v>23.8095238095238</v>
      </c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36">
        <f t="shared" si="0"/>
        <v>284.47500518638134</v>
      </c>
      <c r="DR28" s="36">
        <f t="shared" si="1"/>
        <v>430.01492049048215</v>
      </c>
      <c r="DS28" s="36">
        <f t="shared" si="2"/>
        <v>714.4899256768635</v>
      </c>
      <c r="DT28" s="26"/>
    </row>
    <row r="29" spans="1:125" ht="12.75">
      <c r="A29" s="91">
        <v>13</v>
      </c>
      <c r="B29" s="13">
        <v>8</v>
      </c>
      <c r="C29" s="5" t="s">
        <v>403</v>
      </c>
      <c r="D29" s="7" t="s">
        <v>29</v>
      </c>
      <c r="E29" s="5">
        <v>1975</v>
      </c>
      <c r="F29" s="5" t="s">
        <v>6</v>
      </c>
      <c r="G29" s="8" t="s">
        <v>8</v>
      </c>
      <c r="H29" s="16" t="s">
        <v>15</v>
      </c>
      <c r="I29" s="5" t="s">
        <v>16</v>
      </c>
      <c r="J29" s="37">
        <v>7.75</v>
      </c>
      <c r="K29" s="32">
        <v>12.195121951219512</v>
      </c>
      <c r="L29" s="32">
        <v>7.575757575757576</v>
      </c>
      <c r="M29" s="32">
        <v>7.633587786259542</v>
      </c>
      <c r="N29" s="32">
        <v>33.333333333333336</v>
      </c>
      <c r="O29" s="32">
        <v>25.641025641025642</v>
      </c>
      <c r="P29" s="32">
        <v>12.820512820512821</v>
      </c>
      <c r="Q29" s="32"/>
      <c r="R29" s="32"/>
      <c r="S29" s="32"/>
      <c r="T29" s="32"/>
      <c r="U29" s="32"/>
      <c r="V29" s="33">
        <v>11.764705882352942</v>
      </c>
      <c r="W29" s="103">
        <v>7.5758</v>
      </c>
      <c r="X29" s="103">
        <v>9.0909</v>
      </c>
      <c r="Y29" s="33">
        <v>33.333333333333336</v>
      </c>
      <c r="Z29" s="44"/>
      <c r="AA29" s="44"/>
      <c r="AB29" s="44"/>
      <c r="AC29" s="44"/>
      <c r="AD29" s="44"/>
      <c r="AE29" s="44"/>
      <c r="AF29" s="44"/>
      <c r="AG29" s="44"/>
      <c r="AH29" s="102">
        <v>6.993</v>
      </c>
      <c r="AI29" s="102">
        <v>8.2645</v>
      </c>
      <c r="AJ29" s="46">
        <v>11.3636</v>
      </c>
      <c r="AK29" s="102">
        <v>9.434</v>
      </c>
      <c r="AL29" s="102">
        <v>10.3093</v>
      </c>
      <c r="AM29" s="102">
        <v>8.1301</v>
      </c>
      <c r="AN29" s="102">
        <v>7.5758</v>
      </c>
      <c r="AO29" s="34">
        <v>13.88888888888889</v>
      </c>
      <c r="AP29" s="34">
        <v>14.084507042253522</v>
      </c>
      <c r="AQ29" s="34">
        <v>25.641025641025642</v>
      </c>
      <c r="AR29" s="34"/>
      <c r="AS29" s="34"/>
      <c r="AT29" s="34">
        <v>16.949152542372882</v>
      </c>
      <c r="AU29" s="34"/>
      <c r="AV29" s="34"/>
      <c r="AW29" s="34"/>
      <c r="AX29" s="34"/>
      <c r="AY29" s="34"/>
      <c r="AZ29" s="34"/>
      <c r="BA29" s="34"/>
      <c r="BB29" s="47">
        <v>7.936507936507937</v>
      </c>
      <c r="BC29" s="47">
        <v>8.19672131147541</v>
      </c>
      <c r="BD29" s="47">
        <v>8.264462809917354</v>
      </c>
      <c r="BE29" s="47">
        <v>11.11111111111111</v>
      </c>
      <c r="BF29" s="47">
        <v>12.345679012345679</v>
      </c>
      <c r="BG29" s="47">
        <v>14.705882352941176</v>
      </c>
      <c r="BH29" s="47">
        <v>14.705882352941176</v>
      </c>
      <c r="BI29" s="35"/>
      <c r="BJ29" s="35"/>
      <c r="BK29" s="47">
        <v>18.867924528301888</v>
      </c>
      <c r="BL29" s="35"/>
      <c r="BM29" s="35"/>
      <c r="BN29" s="35"/>
      <c r="BO29" s="35"/>
      <c r="BP29" s="35"/>
      <c r="BQ29" s="47">
        <v>12.658227848101266</v>
      </c>
      <c r="BR29" s="47">
        <v>16.39344262295082</v>
      </c>
      <c r="BS29" s="47">
        <v>19.607843137254903</v>
      </c>
      <c r="BT29" s="47">
        <v>21.27659574468085</v>
      </c>
      <c r="BU29" s="47">
        <v>11.11111111111111</v>
      </c>
      <c r="BV29" s="47">
        <v>10.989010989010989</v>
      </c>
      <c r="BW29" s="47">
        <v>11.363636363636363</v>
      </c>
      <c r="BX29" s="47">
        <v>11.627906976744185</v>
      </c>
      <c r="BY29" s="35"/>
      <c r="BZ29" s="35"/>
      <c r="CA29" s="35"/>
      <c r="CB29" s="35"/>
      <c r="CC29" s="47">
        <v>13.157894736842104</v>
      </c>
      <c r="CD29" s="47">
        <v>14.285714285714286</v>
      </c>
      <c r="CE29" s="47">
        <v>16.666666666666668</v>
      </c>
      <c r="CF29" s="47">
        <v>17.54385964912281</v>
      </c>
      <c r="CG29" s="35"/>
      <c r="CH29" s="35"/>
      <c r="CI29" s="35"/>
      <c r="CJ29" s="35"/>
      <c r="CK29" s="48">
        <v>9.174311926605505</v>
      </c>
      <c r="CL29" s="48">
        <v>9.70873786407767</v>
      </c>
      <c r="CM29" s="48">
        <v>10</v>
      </c>
      <c r="CN29" s="48">
        <v>10.638297872340425</v>
      </c>
      <c r="CO29" s="48">
        <v>8.849557522123893</v>
      </c>
      <c r="CP29" s="27">
        <v>8.849557522123893</v>
      </c>
      <c r="CQ29" s="27">
        <v>8.849557522123893</v>
      </c>
      <c r="CR29" s="48">
        <v>9.00900900900901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36">
        <f t="shared" si="0"/>
        <v>397.4821238538773</v>
      </c>
      <c r="DR29" s="36">
        <f t="shared" si="1"/>
        <v>251.7609393702406</v>
      </c>
      <c r="DS29" s="36">
        <f t="shared" si="2"/>
        <v>649.2430632241179</v>
      </c>
      <c r="DT29" s="26"/>
      <c r="DU29" s="26"/>
    </row>
    <row r="30" spans="1:123" ht="12.75">
      <c r="A30" s="90">
        <v>14</v>
      </c>
      <c r="B30" s="13">
        <v>2</v>
      </c>
      <c r="C30" s="8" t="s">
        <v>403</v>
      </c>
      <c r="D30" s="7" t="s">
        <v>323</v>
      </c>
      <c r="E30" s="8">
        <v>1987</v>
      </c>
      <c r="F30" s="5" t="s">
        <v>6</v>
      </c>
      <c r="G30" s="8" t="s">
        <v>51</v>
      </c>
      <c r="H30" s="16" t="s">
        <v>15</v>
      </c>
      <c r="I30" s="5" t="s">
        <v>41</v>
      </c>
      <c r="J30" s="37">
        <v>7.75</v>
      </c>
      <c r="K30" s="32">
        <v>12.195121951219512</v>
      </c>
      <c r="L30" s="32">
        <v>7.575757575757576</v>
      </c>
      <c r="M30" s="32">
        <v>7.633587786259542</v>
      </c>
      <c r="N30" s="39"/>
      <c r="O30" s="39"/>
      <c r="P30" s="39"/>
      <c r="Q30" s="39"/>
      <c r="R30" s="39"/>
      <c r="S30" s="39"/>
      <c r="T30" s="39"/>
      <c r="U30" s="39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06"/>
      <c r="AI30" s="106"/>
      <c r="AJ30" s="106"/>
      <c r="AK30" s="106"/>
      <c r="AL30" s="106"/>
      <c r="AM30" s="106"/>
      <c r="AN30" s="106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47">
        <v>7.936507936507937</v>
      </c>
      <c r="BC30" s="47">
        <v>8.19672131147541</v>
      </c>
      <c r="BD30" s="47">
        <v>8.264462809917354</v>
      </c>
      <c r="BE30" s="47">
        <v>11.11111111111111</v>
      </c>
      <c r="BF30" s="47">
        <v>12.345679012345679</v>
      </c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47">
        <v>12.658227848101266</v>
      </c>
      <c r="BR30" s="47">
        <v>16.39344262295082</v>
      </c>
      <c r="BS30" s="47">
        <v>19.607843137254903</v>
      </c>
      <c r="BT30" s="47">
        <v>21.27659574468085</v>
      </c>
      <c r="BU30" s="47">
        <v>11.11111111111111</v>
      </c>
      <c r="BV30" s="47">
        <v>10.989010989010989</v>
      </c>
      <c r="BW30" s="47">
        <v>11.363636363636363</v>
      </c>
      <c r="BX30" s="47">
        <v>11.627906976744185</v>
      </c>
      <c r="BY30" s="47">
        <v>26.31578947368421</v>
      </c>
      <c r="BZ30" s="35"/>
      <c r="CA30" s="35"/>
      <c r="CB30" s="35"/>
      <c r="CC30" s="47">
        <v>13.157894736842104</v>
      </c>
      <c r="CD30" s="47">
        <v>14.285714285714286</v>
      </c>
      <c r="CE30" s="47">
        <v>16.666666666666668</v>
      </c>
      <c r="CF30" s="47">
        <v>17.54385964912281</v>
      </c>
      <c r="CG30" s="35"/>
      <c r="CH30" s="35"/>
      <c r="CI30" s="35"/>
      <c r="CJ30" s="35"/>
      <c r="CK30" s="48">
        <v>9.174311926605505</v>
      </c>
      <c r="CL30" s="48">
        <v>9.70873786407767</v>
      </c>
      <c r="CM30" s="48">
        <v>10</v>
      </c>
      <c r="CN30" s="48">
        <v>10.638297872340425</v>
      </c>
      <c r="CO30" s="48">
        <v>8.849557522123893</v>
      </c>
      <c r="CP30" s="27">
        <v>8.849557522123893</v>
      </c>
      <c r="CQ30" s="27">
        <v>8.849557522123893</v>
      </c>
      <c r="CR30" s="48">
        <v>9.00900900900901</v>
      </c>
      <c r="CS30" s="48">
        <v>12.987012987012987</v>
      </c>
      <c r="CT30" s="48">
        <v>17.857142857142858</v>
      </c>
      <c r="CU30" s="48">
        <v>19.607843137254903</v>
      </c>
      <c r="CV30" s="48">
        <v>27.027027027027028</v>
      </c>
      <c r="CW30" s="48">
        <v>12.048192771084338</v>
      </c>
      <c r="CX30" s="48">
        <v>16.129032258064516</v>
      </c>
      <c r="CY30" s="48">
        <v>17.24137931034483</v>
      </c>
      <c r="CZ30" s="48">
        <v>28.571428571428573</v>
      </c>
      <c r="DA30" s="48">
        <v>23.80952380952381</v>
      </c>
      <c r="DB30" s="48">
        <v>38.46153846153846</v>
      </c>
      <c r="DC30" s="48">
        <v>47.61904761904762</v>
      </c>
      <c r="DD30" s="27"/>
      <c r="DE30" s="48">
        <v>23.25581395348837</v>
      </c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36">
        <f t="shared" si="0"/>
        <v>83.00894949459412</v>
      </c>
      <c r="DR30" s="36">
        <f t="shared" si="1"/>
        <v>562.691711606883</v>
      </c>
      <c r="DS30" s="36">
        <f t="shared" si="2"/>
        <v>645.7006611014772</v>
      </c>
    </row>
    <row r="31" spans="1:124" ht="12.75">
      <c r="A31" s="91">
        <v>15</v>
      </c>
      <c r="B31" s="13">
        <v>6</v>
      </c>
      <c r="C31" s="5" t="s">
        <v>403</v>
      </c>
      <c r="D31" s="7" t="s">
        <v>76</v>
      </c>
      <c r="E31" s="8">
        <v>1983</v>
      </c>
      <c r="F31" s="8" t="s">
        <v>6</v>
      </c>
      <c r="G31" s="8" t="s">
        <v>8</v>
      </c>
      <c r="H31" s="16" t="s">
        <v>15</v>
      </c>
      <c r="I31" s="5" t="s">
        <v>16</v>
      </c>
      <c r="J31" s="37">
        <v>7.75</v>
      </c>
      <c r="K31" s="32">
        <v>12.195121951219512</v>
      </c>
      <c r="L31" s="32">
        <v>7.575757575757576</v>
      </c>
      <c r="M31" s="32">
        <v>7.633587786259542</v>
      </c>
      <c r="N31" s="32"/>
      <c r="O31" s="32">
        <v>25.641025641025642</v>
      </c>
      <c r="P31" s="32">
        <v>12.820512820512821</v>
      </c>
      <c r="Q31" s="32"/>
      <c r="R31" s="32"/>
      <c r="S31" s="32"/>
      <c r="T31" s="32"/>
      <c r="U31" s="32"/>
      <c r="V31" s="33">
        <v>11.764705882352942</v>
      </c>
      <c r="W31" s="103">
        <v>7.5758</v>
      </c>
      <c r="X31" s="105"/>
      <c r="Y31" s="33"/>
      <c r="Z31" s="33"/>
      <c r="AA31" s="33"/>
      <c r="AB31" s="33"/>
      <c r="AC31" s="33"/>
      <c r="AD31" s="33"/>
      <c r="AE31" s="33"/>
      <c r="AF31" s="33"/>
      <c r="AG31" s="33"/>
      <c r="AH31" s="102">
        <v>6.993</v>
      </c>
      <c r="AI31" s="102">
        <v>8.2645</v>
      </c>
      <c r="AJ31" s="102">
        <v>11.3636</v>
      </c>
      <c r="AK31" s="102">
        <v>9.434</v>
      </c>
      <c r="AL31" s="46">
        <v>10.3093</v>
      </c>
      <c r="AM31" s="102">
        <v>8.1301</v>
      </c>
      <c r="AN31" s="102">
        <v>7.5758</v>
      </c>
      <c r="AO31" s="34">
        <v>13.88888888888889</v>
      </c>
      <c r="AP31" s="34">
        <v>14.084507042253522</v>
      </c>
      <c r="AQ31" s="34">
        <v>25.641025641025642</v>
      </c>
      <c r="AR31" s="34"/>
      <c r="AS31" s="34"/>
      <c r="AT31" s="34">
        <v>16.949152542372882</v>
      </c>
      <c r="AU31" s="34"/>
      <c r="AV31" s="34"/>
      <c r="AW31" s="34"/>
      <c r="AX31" s="34"/>
      <c r="AY31" s="34"/>
      <c r="AZ31" s="34"/>
      <c r="BA31" s="34"/>
      <c r="BB31" s="47">
        <v>7.936507936507937</v>
      </c>
      <c r="BC31" s="47">
        <v>8.19672131147541</v>
      </c>
      <c r="BD31" s="47">
        <v>8.264462809917354</v>
      </c>
      <c r="BE31" s="47">
        <v>11.11111111111111</v>
      </c>
      <c r="BF31" s="47">
        <v>12.345679012345679</v>
      </c>
      <c r="BG31" s="47">
        <v>14.705882352941176</v>
      </c>
      <c r="BH31" s="47">
        <v>14.705882352941176</v>
      </c>
      <c r="BI31" s="35"/>
      <c r="BJ31" s="35"/>
      <c r="BK31" s="47">
        <v>18.867924528301888</v>
      </c>
      <c r="BL31" s="35"/>
      <c r="BM31" s="47">
        <v>34.48275862068966</v>
      </c>
      <c r="BN31" s="35"/>
      <c r="BO31" s="35"/>
      <c r="BP31" s="35"/>
      <c r="BQ31" s="47">
        <v>12.658227848101266</v>
      </c>
      <c r="BR31" s="35"/>
      <c r="BS31" s="35"/>
      <c r="BT31" s="35"/>
      <c r="BU31" s="47">
        <v>11.11111111111111</v>
      </c>
      <c r="BV31" s="47">
        <v>10.989010989010989</v>
      </c>
      <c r="BW31" s="47">
        <v>11.363636363636363</v>
      </c>
      <c r="BX31" s="47">
        <v>11.627906976744185</v>
      </c>
      <c r="BY31" s="35"/>
      <c r="BZ31" s="35"/>
      <c r="CA31" s="35"/>
      <c r="CB31" s="35"/>
      <c r="CC31" s="47">
        <v>13.157894736842104</v>
      </c>
      <c r="CD31" s="47">
        <v>14.285714285714286</v>
      </c>
      <c r="CE31" s="47">
        <v>16.666666666666668</v>
      </c>
      <c r="CF31" s="47">
        <v>17.54385964912281</v>
      </c>
      <c r="CG31" s="35"/>
      <c r="CH31" s="35"/>
      <c r="CI31" s="35"/>
      <c r="CJ31" s="35"/>
      <c r="CK31" s="48">
        <v>9.174311926605505</v>
      </c>
      <c r="CL31" s="48">
        <v>9.70873786407767</v>
      </c>
      <c r="CM31" s="48">
        <v>10</v>
      </c>
      <c r="CN31" s="48">
        <v>10.638297872340425</v>
      </c>
      <c r="CO31" s="48">
        <v>8.849557522123893</v>
      </c>
      <c r="CP31" s="27">
        <v>8.849557522123893</v>
      </c>
      <c r="CQ31" s="27">
        <v>8.849557522123893</v>
      </c>
      <c r="CR31" s="48">
        <v>9.00900900900901</v>
      </c>
      <c r="CS31" s="27"/>
      <c r="CT31" s="27"/>
      <c r="CU31" s="27"/>
      <c r="CV31" s="27"/>
      <c r="CW31" s="48">
        <v>12.048192771084338</v>
      </c>
      <c r="CX31" s="48">
        <v>16.129032258064516</v>
      </c>
      <c r="CY31" s="48">
        <v>17.24137931034483</v>
      </c>
      <c r="CZ31" s="27"/>
      <c r="DA31" s="48">
        <v>23.8095238095238</v>
      </c>
      <c r="DB31" s="27"/>
      <c r="DC31" s="27"/>
      <c r="DD31" s="27"/>
      <c r="DE31" s="48">
        <v>23.25581395348837</v>
      </c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36">
        <f t="shared" si="0"/>
        <v>356.2073158079003</v>
      </c>
      <c r="DR31" s="36">
        <f t="shared" si="1"/>
        <v>286.9669999678599</v>
      </c>
      <c r="DS31" s="36">
        <f t="shared" si="2"/>
        <v>643.1743157757602</v>
      </c>
      <c r="DT31" s="26"/>
    </row>
    <row r="32" spans="1:124" ht="12.75">
      <c r="A32" s="90">
        <v>16</v>
      </c>
      <c r="B32" s="13">
        <v>4</v>
      </c>
      <c r="C32" s="5" t="s">
        <v>403</v>
      </c>
      <c r="D32" s="7" t="s">
        <v>194</v>
      </c>
      <c r="E32" s="8">
        <v>1971</v>
      </c>
      <c r="F32" s="5" t="s">
        <v>6</v>
      </c>
      <c r="G32" s="8" t="s">
        <v>59</v>
      </c>
      <c r="H32" s="16" t="s">
        <v>15</v>
      </c>
      <c r="I32" s="5" t="s">
        <v>16</v>
      </c>
      <c r="J32" s="37">
        <v>7.75</v>
      </c>
      <c r="K32" s="32">
        <v>12.195121951219512</v>
      </c>
      <c r="L32" s="32">
        <v>7.575757575757576</v>
      </c>
      <c r="M32" s="32">
        <v>7.633587786259542</v>
      </c>
      <c r="N32" s="42"/>
      <c r="O32" s="42"/>
      <c r="P32" s="42"/>
      <c r="Q32" s="42"/>
      <c r="R32" s="42"/>
      <c r="S32" s="42"/>
      <c r="T32" s="42"/>
      <c r="U32" s="42"/>
      <c r="V32" s="33"/>
      <c r="W32" s="105"/>
      <c r="X32" s="105"/>
      <c r="Y32" s="33"/>
      <c r="Z32" s="33"/>
      <c r="AA32" s="33"/>
      <c r="AB32" s="33"/>
      <c r="AC32" s="33"/>
      <c r="AD32" s="33"/>
      <c r="AE32" s="33"/>
      <c r="AF32" s="33"/>
      <c r="AG32" s="33"/>
      <c r="AH32" s="102">
        <v>6.993</v>
      </c>
      <c r="AI32" s="102">
        <v>8.2645</v>
      </c>
      <c r="AJ32" s="102">
        <v>11.3636</v>
      </c>
      <c r="AK32" s="102">
        <v>9.434</v>
      </c>
      <c r="AL32" s="102">
        <v>10.3093</v>
      </c>
      <c r="AM32" s="102">
        <v>8.1301</v>
      </c>
      <c r="AN32" s="102">
        <v>7.5758</v>
      </c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47">
        <v>7.936507936507937</v>
      </c>
      <c r="BC32" s="47">
        <v>8.19672131147541</v>
      </c>
      <c r="BD32" s="47">
        <v>8.264462809917354</v>
      </c>
      <c r="BE32" s="47">
        <v>11.11111111111111</v>
      </c>
      <c r="BF32" s="47">
        <v>12.345679012345679</v>
      </c>
      <c r="BG32" s="47">
        <v>14.705882352941176</v>
      </c>
      <c r="BH32" s="47">
        <v>14.705882352941176</v>
      </c>
      <c r="BI32" s="35"/>
      <c r="BJ32" s="35"/>
      <c r="BK32" s="35"/>
      <c r="BL32" s="35"/>
      <c r="BM32" s="35"/>
      <c r="BN32" s="35"/>
      <c r="BO32" s="35"/>
      <c r="BP32" s="35"/>
      <c r="BQ32" s="47">
        <v>12.658227848101266</v>
      </c>
      <c r="BR32" s="47">
        <v>16.39344262295082</v>
      </c>
      <c r="BS32" s="47">
        <v>19.607843137254903</v>
      </c>
      <c r="BT32" s="47">
        <v>21.27659574468085</v>
      </c>
      <c r="BU32" s="47">
        <v>11.11111111111111</v>
      </c>
      <c r="BV32" s="47">
        <v>10.989010989010989</v>
      </c>
      <c r="BW32" s="47">
        <v>11.363636363636363</v>
      </c>
      <c r="BX32" s="47">
        <v>11.627906976744185</v>
      </c>
      <c r="BY32" s="47">
        <v>26.31578947368421</v>
      </c>
      <c r="BZ32" s="35"/>
      <c r="CA32" s="35"/>
      <c r="CB32" s="35"/>
      <c r="CC32" s="47">
        <v>13.157894736842104</v>
      </c>
      <c r="CD32" s="47">
        <v>14.285714285714286</v>
      </c>
      <c r="CE32" s="47">
        <v>16.666666666666668</v>
      </c>
      <c r="CF32" s="47">
        <v>17.54385964912281</v>
      </c>
      <c r="CG32" s="35"/>
      <c r="CH32" s="35"/>
      <c r="CI32" s="35"/>
      <c r="CJ32" s="35"/>
      <c r="CK32" s="48">
        <v>9.174311926605505</v>
      </c>
      <c r="CL32" s="48">
        <v>9.70873786407767</v>
      </c>
      <c r="CM32" s="48">
        <v>10</v>
      </c>
      <c r="CN32" s="48">
        <v>10.638297872340425</v>
      </c>
      <c r="CO32" s="48">
        <v>8.849557522123893</v>
      </c>
      <c r="CP32" s="27">
        <v>8.849557522123893</v>
      </c>
      <c r="CQ32" s="27">
        <v>8.849557522123893</v>
      </c>
      <c r="CR32" s="48">
        <v>9.00900900900901</v>
      </c>
      <c r="CS32" s="48">
        <v>12.987012987012987</v>
      </c>
      <c r="CT32" s="48">
        <v>17.857142857142858</v>
      </c>
      <c r="CU32" s="48">
        <v>19.607843137254903</v>
      </c>
      <c r="CV32" s="27"/>
      <c r="CW32" s="48">
        <v>12.048192771084338</v>
      </c>
      <c r="CX32" s="48">
        <v>16.129032258064516</v>
      </c>
      <c r="CY32" s="48">
        <v>17.24137931034483</v>
      </c>
      <c r="CZ32" s="27"/>
      <c r="DA32" s="48">
        <v>23.8095238095238</v>
      </c>
      <c r="DB32" s="27"/>
      <c r="DC32" s="27"/>
      <c r="DD32" s="27"/>
      <c r="DE32" s="48">
        <v>23.25581395348837</v>
      </c>
      <c r="DF32" s="48">
        <v>47.61904761904762</v>
      </c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36">
        <f t="shared" si="0"/>
        <v>174.49101420047649</v>
      </c>
      <c r="DR32" s="36">
        <f t="shared" si="1"/>
        <v>468.63171754688904</v>
      </c>
      <c r="DS32" s="36">
        <f t="shared" si="2"/>
        <v>643.1227317473655</v>
      </c>
      <c r="DT32" s="26"/>
    </row>
    <row r="33" spans="1:123" ht="12.75">
      <c r="A33" s="91">
        <v>17</v>
      </c>
      <c r="B33" s="13">
        <v>1</v>
      </c>
      <c r="C33" s="5" t="s">
        <v>403</v>
      </c>
      <c r="D33" s="7" t="s">
        <v>275</v>
      </c>
      <c r="E33" s="8">
        <v>1985</v>
      </c>
      <c r="F33" s="5" t="s">
        <v>6</v>
      </c>
      <c r="G33" s="8" t="s">
        <v>276</v>
      </c>
      <c r="H33" s="16" t="s">
        <v>15</v>
      </c>
      <c r="I33" s="5" t="s">
        <v>16</v>
      </c>
      <c r="J33" s="37">
        <v>7.75</v>
      </c>
      <c r="K33" s="32">
        <v>12.195121951219512</v>
      </c>
      <c r="L33" s="32">
        <v>7.575757575757576</v>
      </c>
      <c r="M33" s="32"/>
      <c r="N33" s="32"/>
      <c r="O33" s="32">
        <v>25.641025641025642</v>
      </c>
      <c r="P33" s="32"/>
      <c r="Q33" s="32"/>
      <c r="R33" s="32"/>
      <c r="S33" s="32"/>
      <c r="T33" s="32"/>
      <c r="U33" s="32"/>
      <c r="V33" s="33"/>
      <c r="W33" s="105"/>
      <c r="X33" s="105"/>
      <c r="Y33" s="33"/>
      <c r="Z33" s="33"/>
      <c r="AA33" s="33"/>
      <c r="AB33" s="33"/>
      <c r="AC33" s="33"/>
      <c r="AD33" s="33"/>
      <c r="AE33" s="33"/>
      <c r="AF33" s="33"/>
      <c r="AG33" s="33"/>
      <c r="AH33" s="106"/>
      <c r="AI33" s="106"/>
      <c r="AJ33" s="106"/>
      <c r="AK33" s="34"/>
      <c r="AL33" s="106"/>
      <c r="AM33" s="106"/>
      <c r="AN33" s="106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27"/>
      <c r="CL33" s="27"/>
      <c r="CM33" s="27"/>
      <c r="CN33" s="27"/>
      <c r="CO33" s="27"/>
      <c r="CP33" s="27"/>
      <c r="CQ33" s="27"/>
      <c r="CR33" s="27"/>
      <c r="CS33" s="48">
        <v>12.987012987012987</v>
      </c>
      <c r="CT33" s="48">
        <v>17.857142857142858</v>
      </c>
      <c r="CU33" s="48">
        <v>19.607843137254903</v>
      </c>
      <c r="CV33" s="48">
        <v>27.027027027027028</v>
      </c>
      <c r="CW33" s="48">
        <v>12.048192771084338</v>
      </c>
      <c r="CX33" s="48">
        <v>16.129032258064516</v>
      </c>
      <c r="CY33" s="48">
        <v>17.24137931034483</v>
      </c>
      <c r="CZ33" s="48">
        <v>28.571428571428573</v>
      </c>
      <c r="DA33" s="48">
        <v>23.80952380952381</v>
      </c>
      <c r="DB33" s="48">
        <v>38.46153846153846</v>
      </c>
      <c r="DC33" s="48">
        <v>47.61904761904762</v>
      </c>
      <c r="DD33" s="48">
        <v>71.42857142857143</v>
      </c>
      <c r="DE33" s="48">
        <v>23.25581395348837</v>
      </c>
      <c r="DF33" s="48">
        <v>47.61904761904762</v>
      </c>
      <c r="DG33" s="48">
        <v>66.66666666666667</v>
      </c>
      <c r="DH33" s="27">
        <v>111.11111111111111</v>
      </c>
      <c r="DI33" s="27"/>
      <c r="DJ33" s="27"/>
      <c r="DK33" s="27"/>
      <c r="DL33" s="27"/>
      <c r="DM33" s="27"/>
      <c r="DN33" s="27"/>
      <c r="DO33" s="27"/>
      <c r="DP33" s="27"/>
      <c r="DQ33" s="36">
        <f t="shared" si="0"/>
        <v>53.16190516800273</v>
      </c>
      <c r="DR33" s="36">
        <f t="shared" si="1"/>
        <v>581.4403795883552</v>
      </c>
      <c r="DS33" s="36">
        <f t="shared" si="2"/>
        <v>634.6022847563579</v>
      </c>
    </row>
    <row r="34" spans="1:123" ht="12.75">
      <c r="A34" s="90">
        <v>18</v>
      </c>
      <c r="B34" s="13">
        <v>7</v>
      </c>
      <c r="C34" s="5" t="s">
        <v>403</v>
      </c>
      <c r="D34" s="7" t="s">
        <v>120</v>
      </c>
      <c r="E34" s="5">
        <v>1982</v>
      </c>
      <c r="F34" s="5" t="s">
        <v>6</v>
      </c>
      <c r="G34" s="8" t="s">
        <v>7</v>
      </c>
      <c r="H34" s="16" t="s">
        <v>15</v>
      </c>
      <c r="I34" s="5" t="s">
        <v>41</v>
      </c>
      <c r="J34" s="37">
        <v>7.75</v>
      </c>
      <c r="K34" s="39"/>
      <c r="L34" s="32">
        <v>7.575757575757576</v>
      </c>
      <c r="M34" s="32">
        <v>7.633587786259542</v>
      </c>
      <c r="N34" s="39"/>
      <c r="O34" s="39"/>
      <c r="P34" s="39"/>
      <c r="Q34" s="39"/>
      <c r="R34" s="39"/>
      <c r="S34" s="39"/>
      <c r="T34" s="39"/>
      <c r="U34" s="39"/>
      <c r="V34" s="43"/>
      <c r="W34" s="103">
        <v>7.5758</v>
      </c>
      <c r="X34" s="103">
        <v>9.0909</v>
      </c>
      <c r="Y34" s="43"/>
      <c r="Z34" s="43"/>
      <c r="AA34" s="43"/>
      <c r="AB34" s="43"/>
      <c r="AC34" s="43"/>
      <c r="AD34" s="43"/>
      <c r="AE34" s="43"/>
      <c r="AF34" s="43"/>
      <c r="AG34" s="43"/>
      <c r="AH34" s="46">
        <v>6.993</v>
      </c>
      <c r="AI34" s="46">
        <v>8.2645</v>
      </c>
      <c r="AJ34" s="46">
        <v>11.3636</v>
      </c>
      <c r="AK34" s="46">
        <v>9.434</v>
      </c>
      <c r="AL34" s="46">
        <v>10.3093</v>
      </c>
      <c r="AM34" s="46">
        <v>8.1301</v>
      </c>
      <c r="AN34" s="46">
        <v>7.5758</v>
      </c>
      <c r="AO34" s="34">
        <v>13.88888888888889</v>
      </c>
      <c r="AP34" s="34">
        <v>14.084507042253522</v>
      </c>
      <c r="AQ34" s="34"/>
      <c r="AR34" s="34">
        <v>23.80952380952381</v>
      </c>
      <c r="AS34" s="34"/>
      <c r="AT34" s="34"/>
      <c r="AU34" s="34"/>
      <c r="AV34" s="34"/>
      <c r="AW34" s="34"/>
      <c r="AX34" s="34"/>
      <c r="AY34" s="34"/>
      <c r="AZ34" s="34"/>
      <c r="BA34" s="34"/>
      <c r="BB34" s="47">
        <v>7.936507936507937</v>
      </c>
      <c r="BC34" s="47">
        <v>8.19672131147541</v>
      </c>
      <c r="BD34" s="47">
        <v>8.264462809917354</v>
      </c>
      <c r="BE34" s="47">
        <v>11.11111111111111</v>
      </c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47">
        <v>12.658227848101266</v>
      </c>
      <c r="BR34" s="47">
        <v>16.39344262295082</v>
      </c>
      <c r="BS34" s="47">
        <v>19.607843137254903</v>
      </c>
      <c r="BT34" s="47">
        <v>21.27659574468085</v>
      </c>
      <c r="BU34" s="47">
        <v>11.11111111111111</v>
      </c>
      <c r="BV34" s="47">
        <v>10.989010989010989</v>
      </c>
      <c r="BW34" s="47">
        <v>11.363636363636363</v>
      </c>
      <c r="BX34" s="47">
        <v>11.627906976744185</v>
      </c>
      <c r="BY34" s="35"/>
      <c r="BZ34" s="35"/>
      <c r="CA34" s="35"/>
      <c r="CB34" s="35"/>
      <c r="CC34" s="47">
        <v>13.157894736842104</v>
      </c>
      <c r="CD34" s="47">
        <v>14.285714285714286</v>
      </c>
      <c r="CE34" s="47">
        <v>16.666666666666668</v>
      </c>
      <c r="CF34" s="47">
        <v>17.54385964912281</v>
      </c>
      <c r="CG34" s="35"/>
      <c r="CH34" s="35"/>
      <c r="CI34" s="35"/>
      <c r="CJ34" s="35"/>
      <c r="CK34" s="48">
        <v>9.174311926605505</v>
      </c>
      <c r="CL34" s="48">
        <v>9.70873786407767</v>
      </c>
      <c r="CM34" s="48">
        <v>10</v>
      </c>
      <c r="CN34" s="48">
        <v>10.638297872340425</v>
      </c>
      <c r="CO34" s="48">
        <v>8.849557522123893</v>
      </c>
      <c r="CP34" s="27">
        <v>8.849557522123893</v>
      </c>
      <c r="CQ34" s="27">
        <v>8.849557522123893</v>
      </c>
      <c r="CR34" s="48">
        <v>9.00900900900901</v>
      </c>
      <c r="CS34" s="48">
        <v>12.987012987012987</v>
      </c>
      <c r="CT34" s="48">
        <v>17.857142857142858</v>
      </c>
      <c r="CU34" s="48">
        <v>19.607843137254903</v>
      </c>
      <c r="CV34" s="48">
        <v>27.027027027027028</v>
      </c>
      <c r="CW34" s="48">
        <v>12.048192771084338</v>
      </c>
      <c r="CX34" s="48">
        <v>16.129032258064516</v>
      </c>
      <c r="CY34" s="48">
        <v>17.24137931034483</v>
      </c>
      <c r="CZ34" s="48">
        <v>28.571428571428573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36">
        <f t="shared" si="0"/>
        <v>188.98806827169514</v>
      </c>
      <c r="DR34" s="36">
        <f t="shared" si="1"/>
        <v>403.22999828960064</v>
      </c>
      <c r="DS34" s="36">
        <f t="shared" si="2"/>
        <v>592.2180665612958</v>
      </c>
    </row>
    <row r="35" spans="1:123" ht="12.75">
      <c r="A35" s="91">
        <v>19</v>
      </c>
      <c r="B35" s="13">
        <v>7</v>
      </c>
      <c r="C35" s="5" t="s">
        <v>403</v>
      </c>
      <c r="D35" s="7" t="s">
        <v>242</v>
      </c>
      <c r="E35" s="8">
        <v>1992</v>
      </c>
      <c r="F35" s="5" t="s">
        <v>6</v>
      </c>
      <c r="G35" s="5" t="s">
        <v>51</v>
      </c>
      <c r="H35" s="16" t="s">
        <v>15</v>
      </c>
      <c r="I35" s="5" t="s">
        <v>16</v>
      </c>
      <c r="J35" s="37">
        <v>7.75</v>
      </c>
      <c r="K35" s="32">
        <v>12.195121951219512</v>
      </c>
      <c r="L35" s="32">
        <v>7.575757575757576</v>
      </c>
      <c r="M35" s="32">
        <v>7.633587786259542</v>
      </c>
      <c r="N35" s="39"/>
      <c r="O35" s="39"/>
      <c r="P35" s="39"/>
      <c r="Q35" s="39"/>
      <c r="R35" s="39"/>
      <c r="S35" s="39"/>
      <c r="T35" s="39"/>
      <c r="U35" s="39"/>
      <c r="V35" s="33">
        <v>11.764705882352942</v>
      </c>
      <c r="W35" s="103">
        <v>7.5758</v>
      </c>
      <c r="X35" s="103">
        <v>9.0909</v>
      </c>
      <c r="Y35" s="43"/>
      <c r="Z35" s="43"/>
      <c r="AA35" s="43"/>
      <c r="AB35" s="43"/>
      <c r="AC35" s="43"/>
      <c r="AD35" s="43"/>
      <c r="AE35" s="43"/>
      <c r="AF35" s="43"/>
      <c r="AG35" s="43"/>
      <c r="AH35" s="102">
        <v>6.993</v>
      </c>
      <c r="AI35" s="102">
        <v>8.2645</v>
      </c>
      <c r="AJ35" s="102">
        <v>11.3636</v>
      </c>
      <c r="AK35" s="102">
        <v>9.434</v>
      </c>
      <c r="AL35" s="106"/>
      <c r="AM35" s="102">
        <v>8.1301</v>
      </c>
      <c r="AN35" s="102">
        <v>7.5758</v>
      </c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47">
        <v>7.936507936507937</v>
      </c>
      <c r="BC35" s="47">
        <v>8.19672131147541</v>
      </c>
      <c r="BD35" s="47">
        <v>8.264462809917354</v>
      </c>
      <c r="BE35" s="47">
        <v>11.11111111111111</v>
      </c>
      <c r="BF35" s="47">
        <v>12.345679012345679</v>
      </c>
      <c r="BG35" s="47">
        <v>14.705882352941176</v>
      </c>
      <c r="BH35" s="47">
        <v>14.705882352941176</v>
      </c>
      <c r="BI35" s="35"/>
      <c r="BJ35" s="35"/>
      <c r="BK35" s="47">
        <v>18.867924528301888</v>
      </c>
      <c r="BL35" s="35"/>
      <c r="BM35" s="35"/>
      <c r="BN35" s="35"/>
      <c r="BO35" s="35"/>
      <c r="BP35" s="35"/>
      <c r="BQ35" s="47">
        <v>12.658227848101266</v>
      </c>
      <c r="BR35" s="47">
        <v>16.39344262295082</v>
      </c>
      <c r="BS35" s="47">
        <v>19.607843137254903</v>
      </c>
      <c r="BT35" s="47">
        <v>21.27659574468085</v>
      </c>
      <c r="BU35" s="47">
        <v>11.11111111111111</v>
      </c>
      <c r="BV35" s="47">
        <v>10.989010989010989</v>
      </c>
      <c r="BW35" s="47">
        <v>11.363636363636363</v>
      </c>
      <c r="BX35" s="47">
        <v>11.627906976744185</v>
      </c>
      <c r="BY35" s="47">
        <v>26.31578947368421</v>
      </c>
      <c r="BZ35" s="47">
        <v>32.25806451612903</v>
      </c>
      <c r="CA35" s="35"/>
      <c r="CB35" s="35"/>
      <c r="CC35" s="47">
        <v>13.157894736842104</v>
      </c>
      <c r="CD35" s="47">
        <v>14.285714285714286</v>
      </c>
      <c r="CE35" s="47">
        <v>16.666666666666668</v>
      </c>
      <c r="CF35" s="47">
        <v>17.54385964912281</v>
      </c>
      <c r="CG35" s="35"/>
      <c r="CH35" s="35"/>
      <c r="CI35" s="35"/>
      <c r="CJ35" s="35"/>
      <c r="CK35" s="48">
        <v>9.174311926605505</v>
      </c>
      <c r="CL35" s="48">
        <v>9.70873786407767</v>
      </c>
      <c r="CM35" s="48">
        <v>10</v>
      </c>
      <c r="CN35" s="48">
        <v>10.638297872340425</v>
      </c>
      <c r="CO35" s="48">
        <v>8.849557522123893</v>
      </c>
      <c r="CP35" s="27">
        <v>8.849557522123893</v>
      </c>
      <c r="CQ35" s="27">
        <v>8.849557522123893</v>
      </c>
      <c r="CR35" s="48">
        <v>9.00900900900901</v>
      </c>
      <c r="CS35" s="48">
        <v>12.987012987012987</v>
      </c>
      <c r="CT35" s="48">
        <v>17.857142857142858</v>
      </c>
      <c r="CU35" s="27"/>
      <c r="CV35" s="27"/>
      <c r="CW35" s="48">
        <v>12.048192771084338</v>
      </c>
      <c r="CX35" s="48">
        <v>16.129032258064516</v>
      </c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36">
        <f t="shared" si="0"/>
        <v>211.48104461113132</v>
      </c>
      <c r="DR35" s="36">
        <f t="shared" si="1"/>
        <v>369.3561742333586</v>
      </c>
      <c r="DS35" s="36">
        <f t="shared" si="2"/>
        <v>580.8372188444899</v>
      </c>
    </row>
    <row r="36" spans="1:124" ht="12.75">
      <c r="A36" s="90">
        <v>20</v>
      </c>
      <c r="B36" s="13">
        <v>5</v>
      </c>
      <c r="C36" s="5" t="s">
        <v>403</v>
      </c>
      <c r="D36" s="7" t="s">
        <v>196</v>
      </c>
      <c r="E36" s="8">
        <v>1980</v>
      </c>
      <c r="F36" s="5" t="s">
        <v>4</v>
      </c>
      <c r="G36" s="8" t="s">
        <v>90</v>
      </c>
      <c r="H36" s="8" t="s">
        <v>15</v>
      </c>
      <c r="I36" s="5" t="s">
        <v>41</v>
      </c>
      <c r="J36" s="57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33">
        <v>11.764705882352942</v>
      </c>
      <c r="W36" s="104">
        <v>7.5758</v>
      </c>
      <c r="X36" s="104">
        <v>9.0909</v>
      </c>
      <c r="Y36" s="33"/>
      <c r="Z36" s="33"/>
      <c r="AA36" s="33"/>
      <c r="AB36" s="33"/>
      <c r="AC36" s="33"/>
      <c r="AD36" s="33"/>
      <c r="AE36" s="33"/>
      <c r="AF36" s="33"/>
      <c r="AG36" s="33"/>
      <c r="AH36" s="106"/>
      <c r="AI36" s="106"/>
      <c r="AJ36" s="106"/>
      <c r="AK36" s="102">
        <v>9.434</v>
      </c>
      <c r="AL36" s="102">
        <v>10.3093</v>
      </c>
      <c r="AM36" s="102">
        <v>8.1301</v>
      </c>
      <c r="AN36" s="102">
        <v>7.5758</v>
      </c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47">
        <v>7.936507936507937</v>
      </c>
      <c r="BC36" s="47">
        <v>8.19672131147541</v>
      </c>
      <c r="BD36" s="47">
        <v>8.264462809917354</v>
      </c>
      <c r="BE36" s="47">
        <v>11.11111111111111</v>
      </c>
      <c r="BF36" s="47">
        <v>12.345679012345679</v>
      </c>
      <c r="BG36" s="47">
        <v>14.705882352941176</v>
      </c>
      <c r="BH36" s="35"/>
      <c r="BI36" s="35"/>
      <c r="BJ36" s="35"/>
      <c r="BK36" s="35"/>
      <c r="BL36" s="35"/>
      <c r="BM36" s="35"/>
      <c r="BN36" s="35"/>
      <c r="BO36" s="35"/>
      <c r="BP36" s="35"/>
      <c r="BQ36" s="47">
        <v>12.658227848101266</v>
      </c>
      <c r="BR36" s="47">
        <v>16.39344262295082</v>
      </c>
      <c r="BS36" s="47">
        <v>19.607843137254903</v>
      </c>
      <c r="BT36" s="47">
        <v>21.27659574468085</v>
      </c>
      <c r="BU36" s="47">
        <v>11.11111111111111</v>
      </c>
      <c r="BV36" s="47">
        <v>10.989010989010989</v>
      </c>
      <c r="BW36" s="47">
        <v>11.363636363636363</v>
      </c>
      <c r="BX36" s="47">
        <v>11.627906976744185</v>
      </c>
      <c r="BY36" s="47">
        <v>26.31578947368421</v>
      </c>
      <c r="BZ36" s="35"/>
      <c r="CA36" s="35"/>
      <c r="CB36" s="35"/>
      <c r="CC36" s="47">
        <v>13.157894736842104</v>
      </c>
      <c r="CD36" s="47">
        <v>14.285714285714286</v>
      </c>
      <c r="CE36" s="47">
        <v>16.666666666666668</v>
      </c>
      <c r="CF36" s="47">
        <v>17.54385964912281</v>
      </c>
      <c r="CG36" s="35"/>
      <c r="CH36" s="35"/>
      <c r="CI36" s="35"/>
      <c r="CJ36" s="35"/>
      <c r="CK36" s="48">
        <v>9.174311926605505</v>
      </c>
      <c r="CL36" s="48">
        <v>9.70873786407767</v>
      </c>
      <c r="CM36" s="48">
        <v>10</v>
      </c>
      <c r="CN36" s="48">
        <v>10.638297872340425</v>
      </c>
      <c r="CO36" s="48">
        <v>8.849557522123893</v>
      </c>
      <c r="CP36" s="27">
        <v>8.849557522123893</v>
      </c>
      <c r="CQ36" s="27">
        <v>8.849557522123893</v>
      </c>
      <c r="CR36" s="48">
        <v>9.00900900900901</v>
      </c>
      <c r="CS36" s="48">
        <v>12.987012987012987</v>
      </c>
      <c r="CT36" s="48">
        <v>17.857142857142858</v>
      </c>
      <c r="CU36" s="48">
        <v>19.607843137254903</v>
      </c>
      <c r="CV36" s="48">
        <v>27.027027027027028</v>
      </c>
      <c r="CW36" s="48">
        <v>12.048192771084338</v>
      </c>
      <c r="CX36" s="48">
        <v>16.129032258064516</v>
      </c>
      <c r="CY36" s="48">
        <v>17.24137931034483</v>
      </c>
      <c r="CZ36" s="27"/>
      <c r="DA36" s="48">
        <v>23.8095238095238</v>
      </c>
      <c r="DB36" s="27"/>
      <c r="DC36" s="27"/>
      <c r="DD36" s="27"/>
      <c r="DE36" s="48">
        <v>23.25581395348837</v>
      </c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36">
        <f t="shared" si="0"/>
        <v>126.44097041665162</v>
      </c>
      <c r="DR36" s="36">
        <f t="shared" si="1"/>
        <v>448.0396969548685</v>
      </c>
      <c r="DS36" s="36">
        <f t="shared" si="2"/>
        <v>574.4806673715201</v>
      </c>
      <c r="DT36" s="26"/>
    </row>
    <row r="37" spans="1:124" ht="12.75">
      <c r="A37" s="91">
        <v>21</v>
      </c>
      <c r="B37" s="13">
        <v>6</v>
      </c>
      <c r="C37" s="5" t="s">
        <v>403</v>
      </c>
      <c r="D37" s="7" t="s">
        <v>80</v>
      </c>
      <c r="E37" s="8">
        <v>1984</v>
      </c>
      <c r="F37" s="5" t="s">
        <v>6</v>
      </c>
      <c r="G37" s="8" t="s">
        <v>8</v>
      </c>
      <c r="H37" s="16" t="s">
        <v>15</v>
      </c>
      <c r="I37" s="5" t="s">
        <v>79</v>
      </c>
      <c r="J37" s="32">
        <v>7.75</v>
      </c>
      <c r="K37" s="32">
        <v>12.195121951219512</v>
      </c>
      <c r="L37" s="32">
        <v>7.575757575757576</v>
      </c>
      <c r="M37" s="32">
        <v>7.633587786259542</v>
      </c>
      <c r="N37" s="32"/>
      <c r="O37" s="32"/>
      <c r="P37" s="32"/>
      <c r="Q37" s="32"/>
      <c r="R37" s="32"/>
      <c r="S37" s="32"/>
      <c r="T37" s="32"/>
      <c r="U37" s="32"/>
      <c r="V37" s="33">
        <v>11.764705882352942</v>
      </c>
      <c r="W37" s="104">
        <v>7.5758</v>
      </c>
      <c r="X37" s="104">
        <v>9.0909</v>
      </c>
      <c r="Y37" s="33"/>
      <c r="Z37" s="33"/>
      <c r="AA37" s="33"/>
      <c r="AB37" s="33"/>
      <c r="AC37" s="33"/>
      <c r="AD37" s="33"/>
      <c r="AE37" s="33"/>
      <c r="AF37" s="33"/>
      <c r="AG37" s="33"/>
      <c r="AH37" s="46">
        <v>6.993</v>
      </c>
      <c r="AI37" s="46">
        <v>8.2645</v>
      </c>
      <c r="AJ37" s="46">
        <v>11.3636</v>
      </c>
      <c r="AK37" s="46">
        <v>9.434</v>
      </c>
      <c r="AL37" s="46">
        <v>10.3093</v>
      </c>
      <c r="AM37" s="46">
        <v>8.1301</v>
      </c>
      <c r="AN37" s="46">
        <v>7.5758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47">
        <v>7.936507936507937</v>
      </c>
      <c r="BC37" s="47">
        <v>8.19672131147541</v>
      </c>
      <c r="BD37" s="47">
        <v>8.264462809917354</v>
      </c>
      <c r="BE37" s="47">
        <v>11.11111111111111</v>
      </c>
      <c r="BF37" s="47">
        <v>12.345679012345679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47">
        <v>12.658227848101266</v>
      </c>
      <c r="BR37" s="47">
        <v>16.39344262295082</v>
      </c>
      <c r="BS37" s="47">
        <v>19.607843137254903</v>
      </c>
      <c r="BT37" s="47">
        <v>21.27659574468085</v>
      </c>
      <c r="BU37" s="47">
        <v>11.11111111111111</v>
      </c>
      <c r="BV37" s="47">
        <v>10.989010989010989</v>
      </c>
      <c r="BW37" s="47">
        <v>11.363636363636363</v>
      </c>
      <c r="BX37" s="47">
        <v>11.627906976744185</v>
      </c>
      <c r="BY37" s="35"/>
      <c r="BZ37" s="35"/>
      <c r="CA37" s="35"/>
      <c r="CB37" s="35"/>
      <c r="CC37" s="47">
        <v>13.157894736842104</v>
      </c>
      <c r="CD37" s="47">
        <v>14.285714285714286</v>
      </c>
      <c r="CE37" s="47">
        <v>16.666666666666668</v>
      </c>
      <c r="CF37" s="47">
        <v>17.54385964912281</v>
      </c>
      <c r="CG37" s="35"/>
      <c r="CH37" s="35"/>
      <c r="CI37" s="35"/>
      <c r="CJ37" s="35"/>
      <c r="CK37" s="48">
        <v>9.174311926605505</v>
      </c>
      <c r="CL37" s="48">
        <v>9.70873786407767</v>
      </c>
      <c r="CM37" s="48">
        <v>10</v>
      </c>
      <c r="CN37" s="48">
        <v>10.638297872340425</v>
      </c>
      <c r="CO37" s="48">
        <v>8.849557522123893</v>
      </c>
      <c r="CP37" s="27">
        <v>8.849557522123893</v>
      </c>
      <c r="CQ37" s="27">
        <v>8.849557522123893</v>
      </c>
      <c r="CR37" s="48">
        <v>9.00900900900901</v>
      </c>
      <c r="CS37" s="48">
        <v>12.987012987012987</v>
      </c>
      <c r="CT37" s="27"/>
      <c r="CU37" s="27"/>
      <c r="CV37" s="27"/>
      <c r="CW37" s="48">
        <v>12.048192771084338</v>
      </c>
      <c r="CX37" s="48">
        <v>16.129032258064516</v>
      </c>
      <c r="CY37" s="48">
        <v>17.24137931034483</v>
      </c>
      <c r="CZ37" s="48">
        <v>28.571428571428573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36">
        <f t="shared" si="0"/>
        <v>173.51065537694706</v>
      </c>
      <c r="DR37" s="36">
        <f t="shared" si="1"/>
        <v>338.73798526817586</v>
      </c>
      <c r="DS37" s="36">
        <f t="shared" si="2"/>
        <v>512.2486406451229</v>
      </c>
      <c r="DT37" s="26"/>
    </row>
    <row r="38" spans="1:124" ht="12.75">
      <c r="A38" s="90">
        <v>22</v>
      </c>
      <c r="B38" s="13">
        <v>6</v>
      </c>
      <c r="C38" s="5" t="s">
        <v>403</v>
      </c>
      <c r="D38" s="7" t="s">
        <v>27</v>
      </c>
      <c r="E38" s="5">
        <v>1975</v>
      </c>
      <c r="F38" s="5" t="s">
        <v>4</v>
      </c>
      <c r="G38" s="8" t="s">
        <v>28</v>
      </c>
      <c r="H38" s="16" t="s">
        <v>15</v>
      </c>
      <c r="I38" s="5" t="s">
        <v>16</v>
      </c>
      <c r="J38" s="32">
        <v>7.75</v>
      </c>
      <c r="K38" s="32">
        <v>12.195121951219512</v>
      </c>
      <c r="L38" s="32">
        <v>7.575757575757576</v>
      </c>
      <c r="M38" s="32">
        <v>7.633587786259542</v>
      </c>
      <c r="N38" s="32">
        <v>33.333333333333336</v>
      </c>
      <c r="O38" s="32">
        <v>25.641025641025642</v>
      </c>
      <c r="P38" s="32">
        <v>12.820512820512821</v>
      </c>
      <c r="Q38" s="32"/>
      <c r="R38" s="32"/>
      <c r="S38" s="32"/>
      <c r="T38" s="32"/>
      <c r="U38" s="32"/>
      <c r="V38" s="33">
        <v>11.764705882352942</v>
      </c>
      <c r="W38" s="104">
        <v>7.5758</v>
      </c>
      <c r="X38" s="104">
        <v>9.0909</v>
      </c>
      <c r="Y38" s="33"/>
      <c r="Z38" s="33"/>
      <c r="AA38" s="33">
        <v>35.714285714285715</v>
      </c>
      <c r="AB38" s="33"/>
      <c r="AC38" s="33"/>
      <c r="AD38" s="33"/>
      <c r="AE38" s="33"/>
      <c r="AF38" s="33"/>
      <c r="AG38" s="33"/>
      <c r="AH38" s="102">
        <v>6.993</v>
      </c>
      <c r="AI38" s="102">
        <v>8.2645</v>
      </c>
      <c r="AJ38" s="102">
        <v>11.3636</v>
      </c>
      <c r="AK38" s="102">
        <v>9.434</v>
      </c>
      <c r="AL38" s="102">
        <v>10.3093</v>
      </c>
      <c r="AM38" s="102">
        <v>8.1301</v>
      </c>
      <c r="AN38" s="102">
        <v>7.5758</v>
      </c>
      <c r="AO38" s="34">
        <v>13.88888888888889</v>
      </c>
      <c r="AP38" s="34">
        <v>14.084507042253522</v>
      </c>
      <c r="AQ38" s="34">
        <v>25.641025641025642</v>
      </c>
      <c r="AR38" s="34">
        <v>23.80952380952381</v>
      </c>
      <c r="AS38" s="34">
        <v>71.42857142857143</v>
      </c>
      <c r="AT38" s="34">
        <v>16.949152542372882</v>
      </c>
      <c r="AU38" s="34">
        <v>34.48275862068966</v>
      </c>
      <c r="AV38" s="34"/>
      <c r="AW38" s="34"/>
      <c r="AX38" s="34"/>
      <c r="AY38" s="34"/>
      <c r="AZ38" s="34"/>
      <c r="BA38" s="46">
        <v>55.55555555555556</v>
      </c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36">
        <f t="shared" si="0"/>
        <v>489.00531423362844</v>
      </c>
      <c r="DR38" s="36">
        <f t="shared" si="1"/>
        <v>0</v>
      </c>
      <c r="DS38" s="36">
        <f t="shared" si="2"/>
        <v>489.00531423362844</v>
      </c>
      <c r="DT38" s="26"/>
    </row>
    <row r="39" spans="1:123" ht="12.75">
      <c r="A39" s="91">
        <v>23</v>
      </c>
      <c r="B39" s="13">
        <v>3</v>
      </c>
      <c r="C39" s="5" t="s">
        <v>403</v>
      </c>
      <c r="D39" s="7" t="s">
        <v>161</v>
      </c>
      <c r="E39" s="8">
        <v>1981</v>
      </c>
      <c r="F39" s="5" t="s">
        <v>6</v>
      </c>
      <c r="G39" s="8" t="s">
        <v>8</v>
      </c>
      <c r="H39" s="16" t="s">
        <v>15</v>
      </c>
      <c r="I39" s="5" t="s">
        <v>16</v>
      </c>
      <c r="J39" s="32">
        <v>7.75</v>
      </c>
      <c r="K39" s="41"/>
      <c r="L39" s="32">
        <v>7.575757575757576</v>
      </c>
      <c r="M39" s="32">
        <v>7.633587786259542</v>
      </c>
      <c r="N39" s="41"/>
      <c r="O39" s="41"/>
      <c r="P39" s="41"/>
      <c r="Q39" s="41"/>
      <c r="R39" s="41"/>
      <c r="S39" s="41"/>
      <c r="T39" s="41"/>
      <c r="U39" s="41"/>
      <c r="V39" s="33"/>
      <c r="W39" s="103">
        <v>7.5758</v>
      </c>
      <c r="X39" s="103">
        <v>9.0909</v>
      </c>
      <c r="Y39" s="33"/>
      <c r="Z39" s="33"/>
      <c r="AA39" s="33"/>
      <c r="AB39" s="33"/>
      <c r="AC39" s="33"/>
      <c r="AD39" s="33"/>
      <c r="AE39" s="33"/>
      <c r="AF39" s="33"/>
      <c r="AG39" s="33"/>
      <c r="AH39" s="102">
        <v>6.993</v>
      </c>
      <c r="AI39" s="102">
        <v>8.2645</v>
      </c>
      <c r="AJ39" s="46">
        <v>11.3636</v>
      </c>
      <c r="AK39" s="102">
        <v>9.434</v>
      </c>
      <c r="AL39" s="102">
        <v>10.3093</v>
      </c>
      <c r="AM39" s="102">
        <v>8.1301</v>
      </c>
      <c r="AN39" s="102">
        <v>7.5758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47">
        <v>7.936507936507937</v>
      </c>
      <c r="BC39" s="47">
        <v>8.19672131147541</v>
      </c>
      <c r="BD39" s="47">
        <v>8.264462809917354</v>
      </c>
      <c r="BE39" s="47">
        <v>11.11111111111111</v>
      </c>
      <c r="BF39" s="47">
        <v>12.345679012345679</v>
      </c>
      <c r="BG39" s="47">
        <v>14.705882352941176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47">
        <v>12.658227848101266</v>
      </c>
      <c r="BR39" s="47">
        <v>16.39344262295082</v>
      </c>
      <c r="BS39" s="47">
        <v>19.607843137254903</v>
      </c>
      <c r="BT39" s="47">
        <v>21.27659574468085</v>
      </c>
      <c r="BU39" s="47">
        <v>11.11111111111111</v>
      </c>
      <c r="BV39" s="47">
        <v>10.989010989010989</v>
      </c>
      <c r="BW39" s="47">
        <v>11.363636363636363</v>
      </c>
      <c r="BX39" s="47">
        <v>11.627906976744185</v>
      </c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48">
        <v>9.174311926605505</v>
      </c>
      <c r="CL39" s="48">
        <v>9.70873786407767</v>
      </c>
      <c r="CM39" s="48">
        <v>10</v>
      </c>
      <c r="CN39" s="48">
        <v>10.638297872340425</v>
      </c>
      <c r="CO39" s="48">
        <v>8.849557522123893</v>
      </c>
      <c r="CP39" s="27">
        <v>8.849557522123893</v>
      </c>
      <c r="CQ39" s="27">
        <v>8.849557522123893</v>
      </c>
      <c r="CR39" s="48">
        <v>9.00900900900901</v>
      </c>
      <c r="CS39" s="48">
        <v>12.987012987012987</v>
      </c>
      <c r="CT39" s="48">
        <v>17.857142857142858</v>
      </c>
      <c r="CU39" s="48">
        <v>19.607843137254903</v>
      </c>
      <c r="CV39" s="27"/>
      <c r="CW39" s="48">
        <v>12.048192771084338</v>
      </c>
      <c r="CX39" s="48">
        <v>16.129032258064516</v>
      </c>
      <c r="CY39" s="48">
        <v>17.24137931034483</v>
      </c>
      <c r="CZ39" s="48">
        <v>28.571428571428573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36">
        <f t="shared" si="0"/>
        <v>164.25670989631578</v>
      </c>
      <c r="DR39" s="36">
        <f t="shared" si="1"/>
        <v>314.5488359242278</v>
      </c>
      <c r="DS39" s="36">
        <f t="shared" si="2"/>
        <v>478.80554582054356</v>
      </c>
    </row>
    <row r="40" spans="1:124" ht="12.75">
      <c r="A40" s="90">
        <v>24</v>
      </c>
      <c r="B40" s="13">
        <v>4</v>
      </c>
      <c r="C40" s="5" t="s">
        <v>403</v>
      </c>
      <c r="D40" s="7" t="s">
        <v>280</v>
      </c>
      <c r="E40" s="8">
        <v>1985</v>
      </c>
      <c r="F40" s="5" t="s">
        <v>6</v>
      </c>
      <c r="G40" s="8" t="s">
        <v>7</v>
      </c>
      <c r="H40" s="16" t="s">
        <v>15</v>
      </c>
      <c r="I40" s="8" t="s">
        <v>41</v>
      </c>
      <c r="J40" s="58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33"/>
      <c r="W40" s="103">
        <v>7.5758</v>
      </c>
      <c r="X40" s="103">
        <v>9.0909</v>
      </c>
      <c r="Y40" s="33"/>
      <c r="Z40" s="33"/>
      <c r="AA40" s="33"/>
      <c r="AB40" s="33"/>
      <c r="AC40" s="33"/>
      <c r="AD40" s="33"/>
      <c r="AE40" s="33"/>
      <c r="AF40" s="33"/>
      <c r="AG40" s="33"/>
      <c r="AH40" s="102">
        <v>6.993</v>
      </c>
      <c r="AI40" s="102">
        <v>8.2645</v>
      </c>
      <c r="AJ40" s="102">
        <v>11.3636</v>
      </c>
      <c r="AK40" s="102">
        <v>9.434</v>
      </c>
      <c r="AL40" s="102">
        <v>10.3093</v>
      </c>
      <c r="AM40" s="102">
        <v>8.1301</v>
      </c>
      <c r="AN40" s="102">
        <v>7.5758</v>
      </c>
      <c r="AO40" s="34">
        <v>13.88888888888889</v>
      </c>
      <c r="AP40" s="34">
        <v>14.084507042253522</v>
      </c>
      <c r="AQ40" s="34"/>
      <c r="AR40" s="34"/>
      <c r="AS40" s="34"/>
      <c r="AT40" s="34">
        <v>16.949152542372882</v>
      </c>
      <c r="AU40" s="34"/>
      <c r="AV40" s="34"/>
      <c r="AW40" s="34"/>
      <c r="AX40" s="34"/>
      <c r="AY40" s="34"/>
      <c r="AZ40" s="34"/>
      <c r="BA40" s="34"/>
      <c r="BB40" s="47">
        <v>7.936507936507937</v>
      </c>
      <c r="BC40" s="47">
        <v>8.19672131147541</v>
      </c>
      <c r="BD40" s="47">
        <v>8.264462809917354</v>
      </c>
      <c r="BE40" s="47">
        <v>11.11111111111111</v>
      </c>
      <c r="BF40" s="47">
        <v>12.345679012345679</v>
      </c>
      <c r="BG40" s="47">
        <v>14.705882352941176</v>
      </c>
      <c r="BH40" s="47">
        <v>14.705882352941176</v>
      </c>
      <c r="BI40" s="35"/>
      <c r="BJ40" s="35"/>
      <c r="BK40" s="35"/>
      <c r="BL40" s="35"/>
      <c r="BM40" s="35"/>
      <c r="BN40" s="35"/>
      <c r="BO40" s="35"/>
      <c r="BP40" s="35"/>
      <c r="BQ40" s="47">
        <v>12.658227848101266</v>
      </c>
      <c r="BR40" s="47">
        <v>16.39344262295082</v>
      </c>
      <c r="BS40" s="47">
        <v>19.607843137254903</v>
      </c>
      <c r="BT40" s="47">
        <v>21.27659574468085</v>
      </c>
      <c r="BU40" s="47">
        <v>11.11111111111111</v>
      </c>
      <c r="BV40" s="47">
        <v>10.989010989010989</v>
      </c>
      <c r="BW40" s="47">
        <v>11.363636363636363</v>
      </c>
      <c r="BX40" s="47">
        <v>11.627906976744185</v>
      </c>
      <c r="BY40" s="35"/>
      <c r="BZ40" s="35"/>
      <c r="CA40" s="35"/>
      <c r="CB40" s="35"/>
      <c r="CC40" s="47">
        <v>13.157894736842104</v>
      </c>
      <c r="CD40" s="47">
        <v>14.285714285714286</v>
      </c>
      <c r="CE40" s="35"/>
      <c r="CF40" s="35"/>
      <c r="CG40" s="35"/>
      <c r="CH40" s="35"/>
      <c r="CI40" s="35"/>
      <c r="CJ40" s="35"/>
      <c r="CK40" s="48">
        <v>9.174311926605505</v>
      </c>
      <c r="CL40" s="48">
        <v>9.70873786407767</v>
      </c>
      <c r="CM40" s="48">
        <v>10</v>
      </c>
      <c r="CN40" s="48">
        <v>10.638297872340425</v>
      </c>
      <c r="CO40" s="48">
        <v>8.849557522123893</v>
      </c>
      <c r="CP40" s="27">
        <v>8.849557522123893</v>
      </c>
      <c r="CQ40" s="27">
        <v>8.849557522123893</v>
      </c>
      <c r="CR40" s="48">
        <v>9.00900900900901</v>
      </c>
      <c r="CS40" s="48">
        <v>12.987012987012987</v>
      </c>
      <c r="CT40" s="48">
        <v>17.857142857142858</v>
      </c>
      <c r="CU40" s="48">
        <v>19.607843137254903</v>
      </c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36">
        <f t="shared" si="0"/>
        <v>200.92579536075513</v>
      </c>
      <c r="DR40" s="36">
        <f t="shared" si="1"/>
        <v>268.0024120358619</v>
      </c>
      <c r="DS40" s="36">
        <f t="shared" si="2"/>
        <v>468.92820739661704</v>
      </c>
      <c r="DT40" s="26"/>
    </row>
    <row r="41" spans="1:123" ht="12.75">
      <c r="A41" s="91">
        <v>25</v>
      </c>
      <c r="B41" s="13">
        <v>7</v>
      </c>
      <c r="C41" s="5" t="s">
        <v>403</v>
      </c>
      <c r="D41" s="7" t="s">
        <v>244</v>
      </c>
      <c r="E41" s="8">
        <v>1991</v>
      </c>
      <c r="F41" s="5" t="s">
        <v>6</v>
      </c>
      <c r="G41" s="5" t="s">
        <v>51</v>
      </c>
      <c r="H41" s="16" t="s">
        <v>15</v>
      </c>
      <c r="I41" s="5" t="s">
        <v>41</v>
      </c>
      <c r="J41" s="32">
        <v>7.75</v>
      </c>
      <c r="K41" s="32">
        <v>12.195121951219512</v>
      </c>
      <c r="L41" s="32">
        <v>7.575757575757576</v>
      </c>
      <c r="M41" s="32">
        <v>7.633587786259542</v>
      </c>
      <c r="N41" s="39"/>
      <c r="O41" s="39"/>
      <c r="P41" s="32">
        <v>12.820512820512821</v>
      </c>
      <c r="Q41" s="39"/>
      <c r="R41" s="39"/>
      <c r="S41" s="39"/>
      <c r="T41" s="39"/>
      <c r="U41" s="39"/>
      <c r="V41" s="33">
        <v>11.764705882352942</v>
      </c>
      <c r="W41" s="103">
        <v>7.5758</v>
      </c>
      <c r="X41" s="104">
        <v>9.0909</v>
      </c>
      <c r="Y41" s="43"/>
      <c r="Z41" s="43"/>
      <c r="AA41" s="43"/>
      <c r="AB41" s="43"/>
      <c r="AC41" s="43"/>
      <c r="AD41" s="43"/>
      <c r="AE41" s="43"/>
      <c r="AF41" s="43"/>
      <c r="AG41" s="43"/>
      <c r="AH41" s="106"/>
      <c r="AI41" s="106"/>
      <c r="AJ41" s="34"/>
      <c r="AK41" s="34"/>
      <c r="AL41" s="106"/>
      <c r="AM41" s="106"/>
      <c r="AN41" s="106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47">
        <v>7.936507936507937</v>
      </c>
      <c r="BC41" s="47">
        <v>8.19672131147541</v>
      </c>
      <c r="BD41" s="47">
        <v>8.264462809917354</v>
      </c>
      <c r="BE41" s="47">
        <v>11.11111111111111</v>
      </c>
      <c r="BF41" s="47">
        <v>12.345679012345679</v>
      </c>
      <c r="BG41" s="47">
        <v>14.705882352941176</v>
      </c>
      <c r="BH41" s="47">
        <v>14.705882352941176</v>
      </c>
      <c r="BI41" s="47">
        <v>22.22222222222222</v>
      </c>
      <c r="BJ41" s="35"/>
      <c r="BK41" s="35"/>
      <c r="BL41" s="35"/>
      <c r="BM41" s="35"/>
      <c r="BN41" s="35"/>
      <c r="BO41" s="35"/>
      <c r="BP41" s="35"/>
      <c r="BQ41" s="47">
        <v>12.658227848101266</v>
      </c>
      <c r="BR41" s="47">
        <v>16.39344262295082</v>
      </c>
      <c r="BS41" s="47">
        <v>19.607843137254903</v>
      </c>
      <c r="BT41" s="47">
        <v>21.27659574468085</v>
      </c>
      <c r="BU41" s="47">
        <v>11.11111111111111</v>
      </c>
      <c r="BV41" s="47">
        <v>10.989010989010989</v>
      </c>
      <c r="BW41" s="47">
        <v>11.363636363636363</v>
      </c>
      <c r="BX41" s="47">
        <v>11.627906976744185</v>
      </c>
      <c r="BY41" s="35"/>
      <c r="BZ41" s="35"/>
      <c r="CA41" s="35"/>
      <c r="CB41" s="35"/>
      <c r="CC41" s="47">
        <v>13.157894736842104</v>
      </c>
      <c r="CD41" s="47">
        <v>14.285714285714286</v>
      </c>
      <c r="CE41" s="47">
        <v>16.666666666666668</v>
      </c>
      <c r="CF41" s="47">
        <v>17.54385964912281</v>
      </c>
      <c r="CG41" s="35"/>
      <c r="CH41" s="35"/>
      <c r="CI41" s="35"/>
      <c r="CJ41" s="35"/>
      <c r="CK41" s="48">
        <v>9.174311926605505</v>
      </c>
      <c r="CL41" s="48">
        <v>9.70873786407767</v>
      </c>
      <c r="CM41" s="48">
        <v>10</v>
      </c>
      <c r="CN41" s="48">
        <v>10.638297872340425</v>
      </c>
      <c r="CO41" s="48">
        <v>8.849557522123893</v>
      </c>
      <c r="CP41" s="27">
        <v>8.849557522123893</v>
      </c>
      <c r="CQ41" s="27">
        <v>8.849557522123893</v>
      </c>
      <c r="CR41" s="48">
        <v>9.00900900900901</v>
      </c>
      <c r="CS41" s="48">
        <v>12.987012987012987</v>
      </c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36">
        <f t="shared" si="0"/>
        <v>175.8948551255645</v>
      </c>
      <c r="DR41" s="36">
        <f t="shared" si="1"/>
        <v>264.7479523572536</v>
      </c>
      <c r="DS41" s="36">
        <f t="shared" si="2"/>
        <v>440.6428074828181</v>
      </c>
    </row>
    <row r="42" spans="1:125" ht="12.75">
      <c r="A42" s="90">
        <v>26</v>
      </c>
      <c r="B42" s="13">
        <v>8</v>
      </c>
      <c r="C42" s="5" t="s">
        <v>403</v>
      </c>
      <c r="D42" s="7" t="s">
        <v>206</v>
      </c>
      <c r="E42" s="8">
        <v>1986</v>
      </c>
      <c r="F42" s="8" t="s">
        <v>6</v>
      </c>
      <c r="G42" s="8" t="s">
        <v>8</v>
      </c>
      <c r="H42" s="13" t="s">
        <v>15</v>
      </c>
      <c r="I42" s="5" t="s">
        <v>16</v>
      </c>
      <c r="J42" s="32">
        <v>7.75</v>
      </c>
      <c r="K42" s="32">
        <v>12.195121951219512</v>
      </c>
      <c r="L42" s="32">
        <v>7.575757575757576</v>
      </c>
      <c r="M42" s="32">
        <v>7.633587786259542</v>
      </c>
      <c r="N42" s="32"/>
      <c r="O42" s="32"/>
      <c r="P42" s="32"/>
      <c r="Q42" s="32"/>
      <c r="R42" s="32"/>
      <c r="S42" s="32"/>
      <c r="T42" s="32"/>
      <c r="U42" s="32"/>
      <c r="V42" s="33">
        <v>11.764705882352942</v>
      </c>
      <c r="W42" s="103">
        <v>7.5758</v>
      </c>
      <c r="X42" s="103">
        <v>9.0909</v>
      </c>
      <c r="Y42" s="44"/>
      <c r="Z42" s="44"/>
      <c r="AA42" s="44"/>
      <c r="AB42" s="44"/>
      <c r="AC42" s="44"/>
      <c r="AD42" s="44"/>
      <c r="AE42" s="44"/>
      <c r="AF42" s="44"/>
      <c r="AG42" s="44"/>
      <c r="AH42" s="102">
        <v>6.993</v>
      </c>
      <c r="AI42" s="102">
        <v>8.2645</v>
      </c>
      <c r="AJ42" s="46">
        <v>11.3636</v>
      </c>
      <c r="AK42" s="46">
        <v>9.434</v>
      </c>
      <c r="AL42" s="46">
        <v>10.3093</v>
      </c>
      <c r="AM42" s="106"/>
      <c r="AN42" s="102">
        <v>7.5758</v>
      </c>
      <c r="AO42" s="34">
        <v>13.88888888888889</v>
      </c>
      <c r="AP42" s="34">
        <v>14.084507042253522</v>
      </c>
      <c r="AQ42" s="34">
        <v>25.641025641025642</v>
      </c>
      <c r="AR42" s="34">
        <v>23.80952380952381</v>
      </c>
      <c r="AS42" s="34"/>
      <c r="AT42" s="34">
        <v>16.949152542372882</v>
      </c>
      <c r="AU42" s="34"/>
      <c r="AV42" s="34"/>
      <c r="AW42" s="34"/>
      <c r="AX42" s="34"/>
      <c r="AY42" s="34"/>
      <c r="AZ42" s="34"/>
      <c r="BA42" s="34"/>
      <c r="BB42" s="47">
        <v>7.936507936507937</v>
      </c>
      <c r="BC42" s="47">
        <v>8.19672131147541</v>
      </c>
      <c r="BD42" s="47">
        <v>8.264462809917354</v>
      </c>
      <c r="BE42" s="35"/>
      <c r="BF42" s="35"/>
      <c r="BG42" s="47">
        <v>14.705882352941176</v>
      </c>
      <c r="BH42" s="47">
        <v>14.705882352941176</v>
      </c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47">
        <v>13.157894736842104</v>
      </c>
      <c r="CD42" s="47">
        <v>14.285714285714286</v>
      </c>
      <c r="CE42" s="47">
        <v>16.666666666666668</v>
      </c>
      <c r="CF42" s="47">
        <v>17.54385964912281</v>
      </c>
      <c r="CG42" s="35"/>
      <c r="CH42" s="35"/>
      <c r="CI42" s="35"/>
      <c r="CJ42" s="35"/>
      <c r="CK42" s="48">
        <v>9.174311926605505</v>
      </c>
      <c r="CL42" s="48">
        <v>9.70873786407767</v>
      </c>
      <c r="CM42" s="48">
        <v>10</v>
      </c>
      <c r="CN42" s="48">
        <v>10.638297872340425</v>
      </c>
      <c r="CO42" s="48">
        <v>8.849557522123893</v>
      </c>
      <c r="CP42" s="27">
        <v>8.849557522123893</v>
      </c>
      <c r="CQ42" s="27">
        <v>8.849557522123893</v>
      </c>
      <c r="CR42" s="48">
        <v>9.00900900900901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36">
        <f t="shared" si="0"/>
        <v>265.70862788343743</v>
      </c>
      <c r="DR42" s="36">
        <f t="shared" si="1"/>
        <v>136.73316457675014</v>
      </c>
      <c r="DS42" s="36">
        <f t="shared" si="2"/>
        <v>402.44179246018757</v>
      </c>
      <c r="DT42" s="26"/>
      <c r="DU42" s="26"/>
    </row>
    <row r="43" spans="1:125" ht="12.75">
      <c r="A43" s="91">
        <v>27</v>
      </c>
      <c r="B43" s="13">
        <v>8</v>
      </c>
      <c r="C43" s="5" t="s">
        <v>403</v>
      </c>
      <c r="D43" s="7" t="s">
        <v>285</v>
      </c>
      <c r="E43" s="5">
        <v>1981</v>
      </c>
      <c r="F43" s="5" t="s">
        <v>6</v>
      </c>
      <c r="G43" s="5" t="s">
        <v>286</v>
      </c>
      <c r="H43" s="16" t="s">
        <v>15</v>
      </c>
      <c r="I43" s="5" t="s">
        <v>16</v>
      </c>
      <c r="J43" s="37">
        <v>7.75</v>
      </c>
      <c r="K43" s="32">
        <v>12.195121951219512</v>
      </c>
      <c r="L43" s="32">
        <v>7.575757575757576</v>
      </c>
      <c r="M43" s="32">
        <v>7.633587786259542</v>
      </c>
      <c r="N43" s="32"/>
      <c r="O43" s="32"/>
      <c r="P43" s="32"/>
      <c r="Q43" s="32"/>
      <c r="R43" s="32"/>
      <c r="S43" s="32"/>
      <c r="T43" s="32"/>
      <c r="U43" s="32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102">
        <v>6.993</v>
      </c>
      <c r="AI43" s="102">
        <v>8.2645</v>
      </c>
      <c r="AJ43" s="46">
        <v>11.3636</v>
      </c>
      <c r="AK43" s="46">
        <v>9.434</v>
      </c>
      <c r="AL43" s="46">
        <v>10.3093</v>
      </c>
      <c r="AM43" s="46">
        <v>8.1301</v>
      </c>
      <c r="AN43" s="102">
        <v>7.5758</v>
      </c>
      <c r="AO43" s="34"/>
      <c r="AP43" s="34"/>
      <c r="AQ43" s="34"/>
      <c r="AR43" s="34"/>
      <c r="AS43" s="34"/>
      <c r="AT43" s="34">
        <v>16.949152542372882</v>
      </c>
      <c r="AU43" s="34"/>
      <c r="AV43" s="34"/>
      <c r="AW43" s="34"/>
      <c r="AX43" s="34"/>
      <c r="AY43" s="34"/>
      <c r="AZ43" s="34"/>
      <c r="BA43" s="34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48">
        <v>9.174311926605505</v>
      </c>
      <c r="CL43" s="48">
        <v>9.70873786407767</v>
      </c>
      <c r="CM43" s="48">
        <v>10</v>
      </c>
      <c r="CN43" s="48">
        <v>10.638297872340425</v>
      </c>
      <c r="CO43" s="48">
        <v>8.849557522123893</v>
      </c>
      <c r="CP43" s="27">
        <v>8.849557522123893</v>
      </c>
      <c r="CQ43" s="27">
        <v>8.849557522123893</v>
      </c>
      <c r="CR43" s="48">
        <v>9.00900900900901</v>
      </c>
      <c r="CS43" s="48">
        <v>12.987012987012987</v>
      </c>
      <c r="CT43" s="48">
        <v>17.857142857142858</v>
      </c>
      <c r="CU43" s="48">
        <v>19.607843137254903</v>
      </c>
      <c r="CV43" s="48">
        <v>27.027027027027028</v>
      </c>
      <c r="CW43" s="48">
        <v>12.048192771084338</v>
      </c>
      <c r="CX43" s="48">
        <v>16.129032258064516</v>
      </c>
      <c r="CY43" s="48">
        <v>17.24137931034483</v>
      </c>
      <c r="CZ43" s="48">
        <v>28.571428571428573</v>
      </c>
      <c r="DA43" s="48">
        <v>23.8095238095238</v>
      </c>
      <c r="DB43" s="27"/>
      <c r="DC43" s="27"/>
      <c r="DD43" s="27"/>
      <c r="DE43" s="48">
        <v>23.25581395348837</v>
      </c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36">
        <f t="shared" si="0"/>
        <v>114.17391985560951</v>
      </c>
      <c r="DR43" s="36">
        <f t="shared" si="1"/>
        <v>273.6134259207765</v>
      </c>
      <c r="DS43" s="36">
        <f t="shared" si="2"/>
        <v>387.787345776386</v>
      </c>
      <c r="DT43" s="26"/>
      <c r="DU43" s="26"/>
    </row>
    <row r="44" spans="1:124" ht="12.75">
      <c r="A44" s="90">
        <v>28</v>
      </c>
      <c r="B44" s="13">
        <v>4</v>
      </c>
      <c r="C44" s="5" t="s">
        <v>403</v>
      </c>
      <c r="D44" s="52" t="s">
        <v>19</v>
      </c>
      <c r="E44" s="51">
        <v>1978</v>
      </c>
      <c r="F44" s="51" t="s">
        <v>6</v>
      </c>
      <c r="G44" s="50" t="s">
        <v>7</v>
      </c>
      <c r="H44" s="14" t="s">
        <v>15</v>
      </c>
      <c r="I44" s="5" t="s">
        <v>41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33"/>
      <c r="W44" s="105"/>
      <c r="X44" s="105"/>
      <c r="Y44" s="33"/>
      <c r="Z44" s="33"/>
      <c r="AA44" s="33"/>
      <c r="AB44" s="33"/>
      <c r="AC44" s="33"/>
      <c r="AD44" s="33"/>
      <c r="AE44" s="33"/>
      <c r="AF44" s="33"/>
      <c r="AG44" s="33"/>
      <c r="AH44" s="102">
        <v>6.993</v>
      </c>
      <c r="AI44" s="102">
        <v>8.2645</v>
      </c>
      <c r="AJ44" s="46">
        <v>11.3636</v>
      </c>
      <c r="AK44" s="46">
        <v>9.434</v>
      </c>
      <c r="AL44" s="46">
        <v>10.3093</v>
      </c>
      <c r="AM44" s="102">
        <v>8.1301</v>
      </c>
      <c r="AN44" s="102">
        <v>7.5758</v>
      </c>
      <c r="AO44" s="34"/>
      <c r="AP44" s="34">
        <v>14.084507042253522</v>
      </c>
      <c r="AQ44" s="34"/>
      <c r="AR44" s="34"/>
      <c r="AS44" s="34"/>
      <c r="AT44" s="34">
        <v>16.949152542372882</v>
      </c>
      <c r="AU44" s="34"/>
      <c r="AV44" s="34"/>
      <c r="AW44" s="34"/>
      <c r="AX44" s="34"/>
      <c r="AY44" s="34"/>
      <c r="AZ44" s="34"/>
      <c r="BA44" s="34"/>
      <c r="BB44" s="35" t="s">
        <v>400</v>
      </c>
      <c r="BC44" s="47">
        <v>8.19672131147541</v>
      </c>
      <c r="BD44" s="47">
        <v>8.264462809917354</v>
      </c>
      <c r="BE44" s="47">
        <v>11.11111111111111</v>
      </c>
      <c r="BF44" s="47">
        <v>12.345679012345679</v>
      </c>
      <c r="BG44" s="47">
        <v>14.705882352941176</v>
      </c>
      <c r="BH44" s="47">
        <v>14.705882352941176</v>
      </c>
      <c r="BI44" s="47">
        <v>22.22222222222222</v>
      </c>
      <c r="BJ44" s="35"/>
      <c r="BK44" s="47">
        <v>18.867924528301888</v>
      </c>
      <c r="BL44" s="35"/>
      <c r="BM44" s="35"/>
      <c r="BN44" s="35"/>
      <c r="BO44" s="35"/>
      <c r="BP44" s="35"/>
      <c r="BQ44" s="47">
        <v>12.658227848101266</v>
      </c>
      <c r="BR44" s="47">
        <v>16.39344262295082</v>
      </c>
      <c r="BS44" s="47">
        <v>19.607843137254903</v>
      </c>
      <c r="BT44" s="47">
        <v>21.27659574468085</v>
      </c>
      <c r="BU44" s="47">
        <v>11.11111111111111</v>
      </c>
      <c r="BV44" s="47">
        <v>10.989010989010989</v>
      </c>
      <c r="BW44" s="47">
        <v>11.363636363636363</v>
      </c>
      <c r="BX44" s="47">
        <v>11.627906976744185</v>
      </c>
      <c r="BY44" s="35"/>
      <c r="BZ44" s="35"/>
      <c r="CA44" s="35"/>
      <c r="CB44" s="35"/>
      <c r="CC44" s="47">
        <v>13.157894736842104</v>
      </c>
      <c r="CD44" s="47">
        <v>14.285714285714286</v>
      </c>
      <c r="CE44" s="47">
        <v>16.666666666666668</v>
      </c>
      <c r="CF44" s="47">
        <v>17.54385964912281</v>
      </c>
      <c r="CG44" s="35"/>
      <c r="CH44" s="35"/>
      <c r="CI44" s="35"/>
      <c r="CJ44" s="35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36">
        <f t="shared" si="0"/>
        <v>203.52384528588246</v>
      </c>
      <c r="DR44" s="36">
        <f t="shared" si="1"/>
        <v>176.68191013183633</v>
      </c>
      <c r="DS44" s="36">
        <f t="shared" si="2"/>
        <v>380.2057554177188</v>
      </c>
      <c r="DT44" s="26"/>
    </row>
    <row r="45" spans="1:123" ht="12.75">
      <c r="A45" s="91">
        <v>29</v>
      </c>
      <c r="B45" s="13">
        <v>2</v>
      </c>
      <c r="C45" s="16" t="s">
        <v>403</v>
      </c>
      <c r="D45" s="53" t="s">
        <v>22</v>
      </c>
      <c r="E45" s="16">
        <v>1980</v>
      </c>
      <c r="F45" s="10" t="s">
        <v>6</v>
      </c>
      <c r="G45" s="16" t="s">
        <v>23</v>
      </c>
      <c r="H45" s="14" t="s">
        <v>15</v>
      </c>
      <c r="I45" s="5" t="s">
        <v>16</v>
      </c>
      <c r="J45" s="32">
        <v>7.75</v>
      </c>
      <c r="K45" s="32">
        <v>12.195121951219512</v>
      </c>
      <c r="L45" s="32">
        <v>7.575757575757576</v>
      </c>
      <c r="M45" s="32">
        <v>7.633587786259542</v>
      </c>
      <c r="N45" s="32"/>
      <c r="O45" s="32"/>
      <c r="P45" s="32"/>
      <c r="Q45" s="32"/>
      <c r="R45" s="32"/>
      <c r="S45" s="32"/>
      <c r="T45" s="32"/>
      <c r="U45" s="32"/>
      <c r="V45" s="33">
        <v>11.764705882352942</v>
      </c>
      <c r="W45" s="103">
        <v>7.5758</v>
      </c>
      <c r="X45" s="103">
        <v>9.0909</v>
      </c>
      <c r="Y45" s="33"/>
      <c r="Z45" s="33"/>
      <c r="AA45" s="33">
        <v>35.714285714285715</v>
      </c>
      <c r="AB45" s="33"/>
      <c r="AC45" s="33"/>
      <c r="AD45" s="33"/>
      <c r="AE45" s="33"/>
      <c r="AF45" s="33"/>
      <c r="AG45" s="33"/>
      <c r="AH45" s="102">
        <v>6.993</v>
      </c>
      <c r="AI45" s="102">
        <v>8.2645</v>
      </c>
      <c r="AJ45" s="102">
        <v>11.3636</v>
      </c>
      <c r="AK45" s="102">
        <v>9.434</v>
      </c>
      <c r="AL45" s="102">
        <v>10.3093</v>
      </c>
      <c r="AM45" s="102">
        <v>8.1301</v>
      </c>
      <c r="AN45" s="102">
        <v>7.5758</v>
      </c>
      <c r="AO45" s="34">
        <v>13.88888888888889</v>
      </c>
      <c r="AP45" s="34">
        <v>14.084507042253522</v>
      </c>
      <c r="AQ45" s="34"/>
      <c r="AR45" s="34">
        <v>23.80952380952381</v>
      </c>
      <c r="AS45" s="34"/>
      <c r="AT45" s="34">
        <v>16.949152542372882</v>
      </c>
      <c r="AU45" s="34"/>
      <c r="AV45" s="34"/>
      <c r="AW45" s="34"/>
      <c r="AX45" s="34"/>
      <c r="AY45" s="34"/>
      <c r="AZ45" s="34"/>
      <c r="BA45" s="34"/>
      <c r="BB45" s="47">
        <v>7.936507936507937</v>
      </c>
      <c r="BC45" s="47">
        <v>8.19672131147541</v>
      </c>
      <c r="BD45" s="47">
        <v>8.264462809917354</v>
      </c>
      <c r="BE45" s="47">
        <v>11.11111111111111</v>
      </c>
      <c r="BF45" s="47">
        <v>12.345679012345679</v>
      </c>
      <c r="BG45" s="47">
        <v>14.705882352941176</v>
      </c>
      <c r="BH45" s="47">
        <v>14.705882352941176</v>
      </c>
      <c r="BI45" s="35"/>
      <c r="BJ45" s="47">
        <v>25.641025641025642</v>
      </c>
      <c r="BK45" s="47">
        <v>18.867924528301888</v>
      </c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36">
        <f t="shared" si="0"/>
        <v>351.8777282494817</v>
      </c>
      <c r="DR45" s="36">
        <f t="shared" si="1"/>
        <v>0</v>
      </c>
      <c r="DS45" s="36">
        <f t="shared" si="2"/>
        <v>351.8777282494817</v>
      </c>
    </row>
    <row r="46" spans="1:124" ht="12.75">
      <c r="A46" s="90">
        <v>30</v>
      </c>
      <c r="B46" s="13">
        <v>4</v>
      </c>
      <c r="C46" s="5" t="s">
        <v>403</v>
      </c>
      <c r="D46" s="7" t="s">
        <v>324</v>
      </c>
      <c r="E46" s="8">
        <v>1977</v>
      </c>
      <c r="F46" s="5" t="s">
        <v>6</v>
      </c>
      <c r="G46" s="8" t="s">
        <v>8</v>
      </c>
      <c r="H46" s="55" t="s">
        <v>15</v>
      </c>
      <c r="I46" s="5" t="s">
        <v>16</v>
      </c>
      <c r="J46" s="32">
        <v>7.75</v>
      </c>
      <c r="K46" s="32">
        <v>12.195121951219512</v>
      </c>
      <c r="L46" s="32">
        <v>7.575757575757576</v>
      </c>
      <c r="M46" s="32">
        <v>7.633587786259542</v>
      </c>
      <c r="N46" s="42"/>
      <c r="O46" s="42"/>
      <c r="P46" s="42"/>
      <c r="Q46" s="42"/>
      <c r="R46" s="42"/>
      <c r="S46" s="42"/>
      <c r="T46" s="42"/>
      <c r="U46" s="42"/>
      <c r="V46" s="33">
        <v>11.764705882352942</v>
      </c>
      <c r="W46" s="103">
        <v>7.5758</v>
      </c>
      <c r="X46" s="103">
        <v>9.0909</v>
      </c>
      <c r="Y46" s="33"/>
      <c r="Z46" s="33"/>
      <c r="AA46" s="33"/>
      <c r="AB46" s="33"/>
      <c r="AC46" s="33"/>
      <c r="AD46" s="33"/>
      <c r="AE46" s="33"/>
      <c r="AF46" s="33"/>
      <c r="AG46" s="33"/>
      <c r="AH46" s="102">
        <v>6.993</v>
      </c>
      <c r="AI46" s="46">
        <v>8.2645</v>
      </c>
      <c r="AJ46" s="102">
        <v>11.3636</v>
      </c>
      <c r="AK46" s="34"/>
      <c r="AL46" s="46">
        <v>10.3093</v>
      </c>
      <c r="AM46" s="102">
        <v>8.1301</v>
      </c>
      <c r="AN46" s="46">
        <v>7.5758</v>
      </c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47">
        <v>7.936507936507937</v>
      </c>
      <c r="BC46" s="47">
        <v>8.19672131147541</v>
      </c>
      <c r="BD46" s="47">
        <v>8.264462809917354</v>
      </c>
      <c r="BE46" s="47">
        <v>11.11111111111111</v>
      </c>
      <c r="BF46" s="47">
        <v>12.345679012345679</v>
      </c>
      <c r="BG46" s="47">
        <v>14.705882352941176</v>
      </c>
      <c r="BH46" s="47">
        <v>14.705882352941176</v>
      </c>
      <c r="BI46" s="35"/>
      <c r="BJ46" s="35"/>
      <c r="BK46" s="35"/>
      <c r="BL46" s="35"/>
      <c r="BM46" s="35"/>
      <c r="BN46" s="35"/>
      <c r="BO46" s="35"/>
      <c r="BP46" s="35"/>
      <c r="BQ46" s="47">
        <v>12.658227848101266</v>
      </c>
      <c r="BR46" s="47">
        <v>16.39344262295082</v>
      </c>
      <c r="BS46" s="47">
        <v>19.607843137254903</v>
      </c>
      <c r="BT46" s="35"/>
      <c r="BU46" s="47">
        <v>11.11111111111111</v>
      </c>
      <c r="BV46" s="47">
        <v>10.989010989010989</v>
      </c>
      <c r="BW46" s="35" t="s">
        <v>400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48">
        <v>9.174311926605505</v>
      </c>
      <c r="CL46" s="48">
        <v>9.70873786407767</v>
      </c>
      <c r="CM46" s="48">
        <v>10</v>
      </c>
      <c r="CN46" s="48">
        <v>10.638297872340425</v>
      </c>
      <c r="CO46" s="48">
        <v>8.849557522123893</v>
      </c>
      <c r="CP46" s="27">
        <v>8.849557522123893</v>
      </c>
      <c r="CQ46" s="27">
        <v>8.849557522123893</v>
      </c>
      <c r="CR46" s="48">
        <v>9.00900900900901</v>
      </c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36">
        <f t="shared" si="0"/>
        <v>193.48842008282944</v>
      </c>
      <c r="DR46" s="36">
        <f t="shared" si="1"/>
        <v>145.8386649468334</v>
      </c>
      <c r="DS46" s="36">
        <f t="shared" si="2"/>
        <v>339.32708502966284</v>
      </c>
      <c r="DT46" s="26"/>
    </row>
    <row r="47" spans="1:125" ht="12.75">
      <c r="A47" s="91">
        <v>31</v>
      </c>
      <c r="B47" s="13">
        <v>8</v>
      </c>
      <c r="C47" s="5" t="s">
        <v>403</v>
      </c>
      <c r="D47" s="7" t="s">
        <v>94</v>
      </c>
      <c r="E47" s="8">
        <v>1983</v>
      </c>
      <c r="F47" s="8" t="s">
        <v>6</v>
      </c>
      <c r="G47" s="8" t="s">
        <v>5</v>
      </c>
      <c r="H47" s="13" t="s">
        <v>15</v>
      </c>
      <c r="I47" s="5" t="s">
        <v>41</v>
      </c>
      <c r="J47" s="32">
        <v>7.75</v>
      </c>
      <c r="K47" s="32">
        <v>12.195121951219512</v>
      </c>
      <c r="L47" s="32">
        <v>7.575757575757576</v>
      </c>
      <c r="M47" s="32">
        <v>7.633587786259542</v>
      </c>
      <c r="N47" s="32"/>
      <c r="O47" s="32"/>
      <c r="P47" s="32"/>
      <c r="Q47" s="32"/>
      <c r="R47" s="32"/>
      <c r="S47" s="32"/>
      <c r="T47" s="32"/>
      <c r="U47" s="32"/>
      <c r="V47" s="33">
        <v>11.764705882352942</v>
      </c>
      <c r="W47" s="104">
        <v>7.5758</v>
      </c>
      <c r="X47" s="104">
        <v>9.0909</v>
      </c>
      <c r="Y47" s="44"/>
      <c r="Z47" s="44"/>
      <c r="AA47" s="44"/>
      <c r="AB47" s="44"/>
      <c r="AC47" s="44"/>
      <c r="AD47" s="44"/>
      <c r="AE47" s="44"/>
      <c r="AF47" s="44"/>
      <c r="AG47" s="44"/>
      <c r="AH47" s="102">
        <v>6.993</v>
      </c>
      <c r="AI47" s="46">
        <v>8.2645</v>
      </c>
      <c r="AJ47" s="46">
        <v>11.3636</v>
      </c>
      <c r="AK47" s="46">
        <v>9.434</v>
      </c>
      <c r="AL47" s="46">
        <v>10.3093</v>
      </c>
      <c r="AM47" s="46">
        <v>8.1301</v>
      </c>
      <c r="AN47" s="102">
        <v>7.5758</v>
      </c>
      <c r="AO47" s="34">
        <v>13.88888888888889</v>
      </c>
      <c r="AP47" s="34">
        <v>14.084507042253522</v>
      </c>
      <c r="AQ47" s="34"/>
      <c r="AR47" s="34"/>
      <c r="AS47" s="34"/>
      <c r="AT47" s="34">
        <v>16.949152542372882</v>
      </c>
      <c r="AU47" s="34"/>
      <c r="AV47" s="34"/>
      <c r="AW47" s="34"/>
      <c r="AX47" s="34"/>
      <c r="AY47" s="34"/>
      <c r="AZ47" s="34"/>
      <c r="BA47" s="34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48">
        <v>9.174311926605505</v>
      </c>
      <c r="CL47" s="48">
        <v>9.70873786407767</v>
      </c>
      <c r="CM47" s="48">
        <v>10</v>
      </c>
      <c r="CN47" s="48">
        <v>10.638297872340425</v>
      </c>
      <c r="CO47" s="48">
        <v>8.849557522123893</v>
      </c>
      <c r="CP47" s="27">
        <v>8.849557522123893</v>
      </c>
      <c r="CQ47" s="27">
        <v>8.849557522123893</v>
      </c>
      <c r="CR47" s="48">
        <v>9.00900900900901</v>
      </c>
      <c r="CS47" s="48">
        <v>12.987012987012987</v>
      </c>
      <c r="CT47" s="27"/>
      <c r="CU47" s="27"/>
      <c r="CV47" s="27"/>
      <c r="CW47" s="48">
        <v>12.048192771084338</v>
      </c>
      <c r="CX47" s="48">
        <v>16.129032258064516</v>
      </c>
      <c r="CY47" s="48">
        <v>17.24137931034483</v>
      </c>
      <c r="CZ47" s="48">
        <v>28.571428571428573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36">
        <f t="shared" si="0"/>
        <v>170.57872166910488</v>
      </c>
      <c r="DR47" s="36">
        <f t="shared" si="1"/>
        <v>162.05607513633953</v>
      </c>
      <c r="DS47" s="36">
        <f t="shared" si="2"/>
        <v>332.6347968054444</v>
      </c>
      <c r="DT47" s="26"/>
      <c r="DU47" s="26"/>
    </row>
    <row r="48" spans="1:124" ht="12.75">
      <c r="A48" s="90">
        <v>32</v>
      </c>
      <c r="B48" s="13">
        <v>6</v>
      </c>
      <c r="C48" s="5" t="s">
        <v>403</v>
      </c>
      <c r="D48" s="7" t="s">
        <v>45</v>
      </c>
      <c r="E48" s="8">
        <v>1986</v>
      </c>
      <c r="F48" s="8" t="s">
        <v>6</v>
      </c>
      <c r="G48" s="8" t="s">
        <v>5</v>
      </c>
      <c r="H48" s="16" t="s">
        <v>15</v>
      </c>
      <c r="I48" s="5" t="s">
        <v>41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105"/>
      <c r="X48" s="105"/>
      <c r="Y48" s="33"/>
      <c r="Z48" s="33"/>
      <c r="AA48" s="33"/>
      <c r="AB48" s="33"/>
      <c r="AC48" s="33"/>
      <c r="AD48" s="33"/>
      <c r="AE48" s="33"/>
      <c r="AF48" s="33"/>
      <c r="AG48" s="33"/>
      <c r="AH48" s="102">
        <v>6.993</v>
      </c>
      <c r="AI48" s="102">
        <v>8.2645</v>
      </c>
      <c r="AJ48" s="102">
        <v>11.3636</v>
      </c>
      <c r="AK48" s="102">
        <v>9.434</v>
      </c>
      <c r="AL48" s="102">
        <v>10.3093</v>
      </c>
      <c r="AM48" s="102">
        <v>8.1301</v>
      </c>
      <c r="AN48" s="102">
        <v>7.5758</v>
      </c>
      <c r="AO48" s="34">
        <v>13.88888888888889</v>
      </c>
      <c r="AP48" s="34">
        <v>14.084507042253522</v>
      </c>
      <c r="AQ48" s="34">
        <v>25.641025641025642</v>
      </c>
      <c r="AR48" s="34">
        <v>23.80952380952381</v>
      </c>
      <c r="AS48" s="34">
        <v>71.42857142857143</v>
      </c>
      <c r="AT48" s="34">
        <v>16.949152542372882</v>
      </c>
      <c r="AU48" s="34">
        <v>34.48275862068966</v>
      </c>
      <c r="AV48" s="34"/>
      <c r="AW48" s="34"/>
      <c r="AX48" s="34"/>
      <c r="AY48" s="34"/>
      <c r="AZ48" s="34"/>
      <c r="BA48" s="46">
        <v>55.55555555555556</v>
      </c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36">
        <f t="shared" si="0"/>
        <v>317.9102835288814</v>
      </c>
      <c r="DR48" s="36">
        <f t="shared" si="1"/>
        <v>0</v>
      </c>
      <c r="DS48" s="36">
        <f t="shared" si="2"/>
        <v>317.9102835288814</v>
      </c>
      <c r="DT48" s="26"/>
    </row>
    <row r="49" spans="1:123" ht="12.75">
      <c r="A49" s="91">
        <v>33</v>
      </c>
      <c r="B49" s="13">
        <v>7</v>
      </c>
      <c r="C49" s="5" t="s">
        <v>403</v>
      </c>
      <c r="D49" s="7" t="s">
        <v>191</v>
      </c>
      <c r="E49" s="8">
        <v>1973</v>
      </c>
      <c r="F49" s="5" t="s">
        <v>6</v>
      </c>
      <c r="G49" s="5" t="s">
        <v>192</v>
      </c>
      <c r="H49" s="16" t="s">
        <v>15</v>
      </c>
      <c r="I49" s="5" t="s">
        <v>41</v>
      </c>
      <c r="J49" s="32">
        <v>7.75</v>
      </c>
      <c r="K49" s="32">
        <v>12.195121951219512</v>
      </c>
      <c r="L49" s="32">
        <v>7.575757575757576</v>
      </c>
      <c r="M49" s="32">
        <v>7.633587786259542</v>
      </c>
      <c r="N49" s="39"/>
      <c r="O49" s="32">
        <v>25.641025641025642</v>
      </c>
      <c r="P49" s="39"/>
      <c r="Q49" s="39"/>
      <c r="R49" s="39"/>
      <c r="S49" s="39"/>
      <c r="T49" s="39"/>
      <c r="U49" s="39"/>
      <c r="V49" s="43"/>
      <c r="W49" s="109"/>
      <c r="X49" s="109"/>
      <c r="Y49" s="43"/>
      <c r="Z49" s="43"/>
      <c r="AA49" s="43"/>
      <c r="AB49" s="43"/>
      <c r="AC49" s="43"/>
      <c r="AD49" s="43"/>
      <c r="AE49" s="43"/>
      <c r="AF49" s="43"/>
      <c r="AG49" s="43"/>
      <c r="AH49" s="102">
        <v>6.993</v>
      </c>
      <c r="AI49" s="102">
        <v>8.2645</v>
      </c>
      <c r="AJ49" s="102">
        <v>11.3636</v>
      </c>
      <c r="AK49" s="102">
        <v>9.434</v>
      </c>
      <c r="AL49" s="102">
        <v>10.3093</v>
      </c>
      <c r="AM49" s="102">
        <v>8.1301</v>
      </c>
      <c r="AN49" s="102">
        <v>7.5758</v>
      </c>
      <c r="AO49" s="34">
        <v>13.88888888888889</v>
      </c>
      <c r="AP49" s="34">
        <v>14.084507042253522</v>
      </c>
      <c r="AQ49" s="34">
        <v>25.641025641025642</v>
      </c>
      <c r="AR49" s="34">
        <v>23.80952380952381</v>
      </c>
      <c r="AS49" s="34"/>
      <c r="AT49" s="34">
        <v>16.949152542372882</v>
      </c>
      <c r="AU49" s="34">
        <v>34.48275862068966</v>
      </c>
      <c r="AV49" s="34"/>
      <c r="AW49" s="34"/>
      <c r="AX49" s="34"/>
      <c r="AY49" s="34"/>
      <c r="AZ49" s="34"/>
      <c r="BA49" s="46">
        <v>55.55555555555556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36">
        <f aca="true" t="shared" si="3" ref="DQ49:DQ78">SUM(J49:BP49)</f>
        <v>307.2772050545722</v>
      </c>
      <c r="DR49" s="36">
        <f aca="true" t="shared" si="4" ref="DR49:DR78">SUM(BQ49:DP49)</f>
        <v>0</v>
      </c>
      <c r="DS49" s="36">
        <f aca="true" t="shared" si="5" ref="DS49:DS78">DQ49+DR49</f>
        <v>307.2772050545722</v>
      </c>
    </row>
    <row r="50" spans="1:124" ht="12.75">
      <c r="A50" s="90">
        <v>34</v>
      </c>
      <c r="B50" s="13">
        <v>5</v>
      </c>
      <c r="C50" s="5" t="s">
        <v>403</v>
      </c>
      <c r="D50" s="7" t="s">
        <v>126</v>
      </c>
      <c r="E50" s="8">
        <v>1986</v>
      </c>
      <c r="F50" s="5" t="s">
        <v>6</v>
      </c>
      <c r="G50" s="8" t="s">
        <v>90</v>
      </c>
      <c r="H50" s="8" t="s">
        <v>15</v>
      </c>
      <c r="I50" s="5" t="s">
        <v>41</v>
      </c>
      <c r="J50" s="32">
        <v>7.75</v>
      </c>
      <c r="K50" s="32">
        <v>12.195121951219512</v>
      </c>
      <c r="L50" s="32">
        <v>7.575757575757576</v>
      </c>
      <c r="M50" s="32">
        <v>7.633587786259542</v>
      </c>
      <c r="N50" s="41"/>
      <c r="O50" s="41"/>
      <c r="P50" s="41"/>
      <c r="Q50" s="41"/>
      <c r="R50" s="41"/>
      <c r="S50" s="41"/>
      <c r="T50" s="41"/>
      <c r="U50" s="41"/>
      <c r="V50" s="33"/>
      <c r="W50" s="103">
        <v>7.5758</v>
      </c>
      <c r="X50" s="103">
        <v>9.0909</v>
      </c>
      <c r="Y50" s="33"/>
      <c r="Z50" s="33"/>
      <c r="AA50" s="33"/>
      <c r="AB50" s="33"/>
      <c r="AC50" s="33"/>
      <c r="AD50" s="33"/>
      <c r="AE50" s="33"/>
      <c r="AF50" s="33"/>
      <c r="AG50" s="33"/>
      <c r="AH50" s="102">
        <v>6.993</v>
      </c>
      <c r="AI50" s="46">
        <v>8.2645</v>
      </c>
      <c r="AJ50" s="106"/>
      <c r="AK50" s="102">
        <v>9.434</v>
      </c>
      <c r="AL50" s="46">
        <v>10.3093</v>
      </c>
      <c r="AM50" s="102">
        <v>8.1301</v>
      </c>
      <c r="AN50" s="46">
        <v>7.5758</v>
      </c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47">
        <v>7.936507936507937</v>
      </c>
      <c r="BC50" s="47">
        <v>8.19672131147541</v>
      </c>
      <c r="BD50" s="47">
        <v>8.264462809917354</v>
      </c>
      <c r="BE50" s="47">
        <v>11.11111111111111</v>
      </c>
      <c r="BF50" s="47">
        <v>12.345679012345679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47">
        <v>11.11111111111111</v>
      </c>
      <c r="BV50" s="47">
        <v>10.989010989010989</v>
      </c>
      <c r="BW50" s="47">
        <v>11.363636363636363</v>
      </c>
      <c r="BX50" s="47">
        <v>11.627906976744185</v>
      </c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48">
        <v>9.174311926605505</v>
      </c>
      <c r="CL50" s="48">
        <v>9.70873786407767</v>
      </c>
      <c r="CM50" s="48">
        <v>10</v>
      </c>
      <c r="CN50" s="48">
        <v>10.638297872340425</v>
      </c>
      <c r="CO50" s="48">
        <v>8.849557522123893</v>
      </c>
      <c r="CP50" s="27">
        <v>8.849557522123893</v>
      </c>
      <c r="CQ50" s="27">
        <v>8.849557522123893</v>
      </c>
      <c r="CR50" s="48">
        <v>9.00900900900901</v>
      </c>
      <c r="CS50" s="48">
        <v>12.987012987012987</v>
      </c>
      <c r="CT50" s="27"/>
      <c r="CU50" s="27"/>
      <c r="CV50" s="27"/>
      <c r="CW50" s="48">
        <v>12.048192771084338</v>
      </c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36">
        <f t="shared" si="3"/>
        <v>150.3823494945941</v>
      </c>
      <c r="DR50" s="36">
        <f t="shared" si="4"/>
        <v>145.20590043700423</v>
      </c>
      <c r="DS50" s="36">
        <f t="shared" si="5"/>
        <v>295.58824993159834</v>
      </c>
      <c r="DT50" s="26"/>
    </row>
    <row r="51" spans="1:124" ht="12.75">
      <c r="A51" s="91">
        <v>35</v>
      </c>
      <c r="B51" s="13">
        <v>6</v>
      </c>
      <c r="C51" s="5" t="s">
        <v>403</v>
      </c>
      <c r="D51" s="53" t="s">
        <v>20</v>
      </c>
      <c r="E51" s="16">
        <v>1985</v>
      </c>
      <c r="F51" s="16" t="s">
        <v>6</v>
      </c>
      <c r="G51" s="16" t="s">
        <v>8</v>
      </c>
      <c r="H51" s="16" t="s">
        <v>15</v>
      </c>
      <c r="I51" s="5" t="s">
        <v>16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>
        <v>11.764705882352942</v>
      </c>
      <c r="W51" s="103">
        <v>7.5758</v>
      </c>
      <c r="X51" s="104">
        <v>9.0909</v>
      </c>
      <c r="Y51" s="33"/>
      <c r="Z51" s="33"/>
      <c r="AA51" s="33">
        <v>35.714285714285715</v>
      </c>
      <c r="AB51" s="33"/>
      <c r="AC51" s="33"/>
      <c r="AD51" s="33"/>
      <c r="AE51" s="33"/>
      <c r="AF51" s="33"/>
      <c r="AG51" s="33"/>
      <c r="AH51" s="46">
        <v>6.993</v>
      </c>
      <c r="AI51" s="46">
        <v>8.2645</v>
      </c>
      <c r="AJ51" s="46">
        <v>11.3636</v>
      </c>
      <c r="AK51" s="46">
        <v>9.434</v>
      </c>
      <c r="AL51" s="46">
        <v>10.3093</v>
      </c>
      <c r="AM51" s="46">
        <v>8.1301</v>
      </c>
      <c r="AN51" s="46">
        <v>7.5758</v>
      </c>
      <c r="AO51" s="34">
        <v>13.88888888888889</v>
      </c>
      <c r="AP51" s="34">
        <v>14.084507042253522</v>
      </c>
      <c r="AQ51" s="34"/>
      <c r="AR51" s="34"/>
      <c r="AS51" s="34"/>
      <c r="AT51" s="34">
        <v>16.949152542372882</v>
      </c>
      <c r="AU51" s="34"/>
      <c r="AV51" s="34"/>
      <c r="AW51" s="34"/>
      <c r="AX51" s="34"/>
      <c r="AY51" s="34"/>
      <c r="AZ51" s="34"/>
      <c r="BA51" s="34"/>
      <c r="BB51" s="47">
        <v>7.936507936507937</v>
      </c>
      <c r="BC51" s="47">
        <v>8.19672131147541</v>
      </c>
      <c r="BD51" s="47">
        <v>8.264462809917354</v>
      </c>
      <c r="BE51" s="47">
        <v>11.11111111111111</v>
      </c>
      <c r="BF51" s="47">
        <v>12.345679012345679</v>
      </c>
      <c r="BG51" s="47">
        <v>14.705882352941176</v>
      </c>
      <c r="BH51" s="47">
        <v>14.705882352941176</v>
      </c>
      <c r="BI51" s="47">
        <v>22.22222222222222</v>
      </c>
      <c r="BJ51" s="35"/>
      <c r="BK51" s="47">
        <v>18.867924528301888</v>
      </c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36">
        <f t="shared" si="3"/>
        <v>289.49493370791794</v>
      </c>
      <c r="DR51" s="36">
        <f t="shared" si="4"/>
        <v>0</v>
      </c>
      <c r="DS51" s="36">
        <f t="shared" si="5"/>
        <v>289.49493370791794</v>
      </c>
      <c r="DT51" s="26"/>
    </row>
    <row r="52" spans="1:124" ht="12.75">
      <c r="A52" s="90">
        <v>36</v>
      </c>
      <c r="B52" s="13">
        <v>5</v>
      </c>
      <c r="C52" s="5" t="s">
        <v>403</v>
      </c>
      <c r="D52" s="7" t="s">
        <v>296</v>
      </c>
      <c r="E52" s="8">
        <v>1981</v>
      </c>
      <c r="F52" s="5" t="s">
        <v>6</v>
      </c>
      <c r="G52" s="8" t="s">
        <v>8</v>
      </c>
      <c r="H52" s="13" t="s">
        <v>15</v>
      </c>
      <c r="I52" s="5" t="s">
        <v>16</v>
      </c>
      <c r="J52" s="32">
        <v>7.75</v>
      </c>
      <c r="K52" s="41"/>
      <c r="L52" s="32">
        <v>7.575757575757576</v>
      </c>
      <c r="M52" s="32">
        <v>7.633587786259542</v>
      </c>
      <c r="N52" s="41"/>
      <c r="O52" s="41"/>
      <c r="P52" s="41"/>
      <c r="Q52" s="41"/>
      <c r="R52" s="41"/>
      <c r="S52" s="41"/>
      <c r="T52" s="41"/>
      <c r="U52" s="41"/>
      <c r="V52" s="33"/>
      <c r="W52" s="104">
        <v>7.5758</v>
      </c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102">
        <v>6.993</v>
      </c>
      <c r="AI52" s="102">
        <v>8.2645</v>
      </c>
      <c r="AJ52" s="106"/>
      <c r="AK52" s="106"/>
      <c r="AL52" s="102">
        <v>10.3093</v>
      </c>
      <c r="AM52" s="102">
        <v>8.1301</v>
      </c>
      <c r="AN52" s="102">
        <v>7.5758</v>
      </c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47">
        <v>7.936507936507937</v>
      </c>
      <c r="BC52" s="47">
        <v>8.19672131147541</v>
      </c>
      <c r="BD52" s="47">
        <v>8.264462809917354</v>
      </c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47">
        <v>12.658227848101266</v>
      </c>
      <c r="BR52" s="47">
        <v>16.39344262295082</v>
      </c>
      <c r="BS52" s="47">
        <v>19.607843137254903</v>
      </c>
      <c r="BT52" s="35"/>
      <c r="BU52" s="47">
        <v>11.11111111111111</v>
      </c>
      <c r="BV52" s="47">
        <v>10.989010989010989</v>
      </c>
      <c r="BW52" s="47">
        <v>11.363636363636363</v>
      </c>
      <c r="BX52" s="47">
        <v>11.627906976744185</v>
      </c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48">
        <v>9.174311926605505</v>
      </c>
      <c r="CL52" s="48">
        <v>9.70873786407767</v>
      </c>
      <c r="CM52" s="48">
        <v>10</v>
      </c>
      <c r="CN52" s="48">
        <v>10.638297872340425</v>
      </c>
      <c r="CO52" s="48">
        <v>8.849557522123893</v>
      </c>
      <c r="CP52" s="27">
        <v>8.849557522123893</v>
      </c>
      <c r="CQ52" s="27">
        <v>8.849557522123893</v>
      </c>
      <c r="CR52" s="48">
        <v>9.00900900900901</v>
      </c>
      <c r="CS52" s="27"/>
      <c r="CT52" s="27"/>
      <c r="CU52" s="27"/>
      <c r="CV52" s="27"/>
      <c r="CW52" s="48">
        <v>12.048192771084338</v>
      </c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36">
        <f t="shared" si="3"/>
        <v>96.20553741991782</v>
      </c>
      <c r="DR52" s="36">
        <f t="shared" si="4"/>
        <v>180.87840105829824</v>
      </c>
      <c r="DS52" s="36">
        <f t="shared" si="5"/>
        <v>277.08393847821606</v>
      </c>
      <c r="DT52" s="26"/>
    </row>
    <row r="53" spans="1:124" ht="12.75">
      <c r="A53" s="91">
        <v>37</v>
      </c>
      <c r="B53" s="13">
        <v>6</v>
      </c>
      <c r="C53" s="5" t="s">
        <v>403</v>
      </c>
      <c r="D53" s="7" t="s">
        <v>198</v>
      </c>
      <c r="E53" s="8">
        <v>1970</v>
      </c>
      <c r="F53" s="5" t="s">
        <v>6</v>
      </c>
      <c r="G53" s="8" t="s">
        <v>8</v>
      </c>
      <c r="H53" s="16" t="s">
        <v>15</v>
      </c>
      <c r="I53" s="5" t="s">
        <v>79</v>
      </c>
      <c r="J53" s="32">
        <v>7.75</v>
      </c>
      <c r="K53" s="32"/>
      <c r="L53" s="32">
        <v>7.575757575757576</v>
      </c>
      <c r="M53" s="32">
        <v>7.633587786259542</v>
      </c>
      <c r="N53" s="32"/>
      <c r="O53" s="32"/>
      <c r="P53" s="32"/>
      <c r="Q53" s="32"/>
      <c r="R53" s="32"/>
      <c r="S53" s="32"/>
      <c r="T53" s="32"/>
      <c r="U53" s="32"/>
      <c r="V53" s="33"/>
      <c r="W53" s="104">
        <v>7.5758</v>
      </c>
      <c r="X53" s="104">
        <v>9.0909</v>
      </c>
      <c r="Y53" s="33"/>
      <c r="Z53" s="33"/>
      <c r="AA53" s="33"/>
      <c r="AB53" s="33"/>
      <c r="AC53" s="33"/>
      <c r="AD53" s="33"/>
      <c r="AE53" s="33"/>
      <c r="AF53" s="33"/>
      <c r="AG53" s="33"/>
      <c r="AH53" s="46">
        <v>6.993</v>
      </c>
      <c r="AI53" s="46">
        <v>8.2645</v>
      </c>
      <c r="AJ53" s="34"/>
      <c r="AK53" s="34"/>
      <c r="AL53" s="34"/>
      <c r="AM53" s="46">
        <v>8.1301</v>
      </c>
      <c r="AN53" s="46">
        <v>7.5758</v>
      </c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47">
        <v>7.936507936507937</v>
      </c>
      <c r="BC53" s="47">
        <v>8.19672131147541</v>
      </c>
      <c r="BD53" s="47">
        <v>8.264462809917354</v>
      </c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47">
        <v>12.658227848101266</v>
      </c>
      <c r="BR53" s="47">
        <v>16.39344262295082</v>
      </c>
      <c r="BS53" s="35"/>
      <c r="BT53" s="35"/>
      <c r="BU53" s="47">
        <v>11.11111111111111</v>
      </c>
      <c r="BV53" s="47">
        <v>10.989010989010989</v>
      </c>
      <c r="BW53" s="47">
        <v>11.363636363636363</v>
      </c>
      <c r="BX53" s="47">
        <v>11.627906976744185</v>
      </c>
      <c r="BY53" s="35"/>
      <c r="BZ53" s="35"/>
      <c r="CA53" s="35"/>
      <c r="CB53" s="35"/>
      <c r="CC53" s="47">
        <v>13.157894736842104</v>
      </c>
      <c r="CD53" s="35"/>
      <c r="CE53" s="35"/>
      <c r="CF53" s="35"/>
      <c r="CG53" s="35"/>
      <c r="CH53" s="35"/>
      <c r="CI53" s="35"/>
      <c r="CJ53" s="35"/>
      <c r="CK53" s="48">
        <v>9.174311926605505</v>
      </c>
      <c r="CL53" s="48">
        <v>9.70873786407767</v>
      </c>
      <c r="CM53" s="48">
        <v>10</v>
      </c>
      <c r="CN53" s="27"/>
      <c r="CO53" s="48">
        <v>8.849557522123893</v>
      </c>
      <c r="CP53" s="27">
        <v>8.849557522123893</v>
      </c>
      <c r="CQ53" s="27">
        <v>8.849557522123893</v>
      </c>
      <c r="CR53" s="48">
        <v>9.00900900900901</v>
      </c>
      <c r="CS53" s="48">
        <v>12.987012987012987</v>
      </c>
      <c r="CT53" s="27"/>
      <c r="CU53" s="27"/>
      <c r="CV53" s="27"/>
      <c r="CW53" s="48">
        <v>12.048192771084338</v>
      </c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36">
        <f t="shared" si="3"/>
        <v>94.98713741991781</v>
      </c>
      <c r="DR53" s="36">
        <f t="shared" si="4"/>
        <v>176.77716777255802</v>
      </c>
      <c r="DS53" s="36">
        <f t="shared" si="5"/>
        <v>271.76430519247583</v>
      </c>
      <c r="DT53" s="26"/>
    </row>
    <row r="54" spans="1:123" ht="12.75">
      <c r="A54" s="90">
        <v>38</v>
      </c>
      <c r="B54" s="13">
        <v>1</v>
      </c>
      <c r="C54" s="5" t="s">
        <v>403</v>
      </c>
      <c r="D54" s="7" t="s">
        <v>163</v>
      </c>
      <c r="E54" s="8">
        <v>1988</v>
      </c>
      <c r="F54" s="5" t="s">
        <v>6</v>
      </c>
      <c r="G54" s="8" t="s">
        <v>5</v>
      </c>
      <c r="H54" s="16" t="s">
        <v>15</v>
      </c>
      <c r="I54" s="5" t="s">
        <v>41</v>
      </c>
      <c r="J54" s="32">
        <v>7.75</v>
      </c>
      <c r="K54" s="32"/>
      <c r="L54" s="32">
        <v>7.575757575757576</v>
      </c>
      <c r="M54" s="32">
        <v>7.633587786259542</v>
      </c>
      <c r="N54" s="32"/>
      <c r="O54" s="32"/>
      <c r="P54" s="32"/>
      <c r="Q54" s="32"/>
      <c r="R54" s="32"/>
      <c r="S54" s="32"/>
      <c r="T54" s="32"/>
      <c r="U54" s="32"/>
      <c r="V54" s="33"/>
      <c r="W54" s="105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102">
        <v>6.993</v>
      </c>
      <c r="AI54" s="102">
        <v>8.2645</v>
      </c>
      <c r="AJ54" s="34"/>
      <c r="AK54" s="34"/>
      <c r="AL54" s="34"/>
      <c r="AM54" s="106"/>
      <c r="AN54" s="102">
        <v>7.5758</v>
      </c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47">
        <v>7.936507936507937</v>
      </c>
      <c r="BC54" s="47">
        <v>8.19672131147541</v>
      </c>
      <c r="BD54" s="47">
        <v>8.264462809917354</v>
      </c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47">
        <v>12.658227848101266</v>
      </c>
      <c r="BR54" s="47">
        <v>16.39344262295082</v>
      </c>
      <c r="BS54" s="35"/>
      <c r="BT54" s="35"/>
      <c r="BU54" s="47">
        <v>11.11111111111111</v>
      </c>
      <c r="BV54" s="47">
        <v>10.989010989010989</v>
      </c>
      <c r="BW54" s="47">
        <v>11.363636363636363</v>
      </c>
      <c r="BX54" s="47">
        <v>11.627906976744185</v>
      </c>
      <c r="BY54" s="35"/>
      <c r="BZ54" s="35"/>
      <c r="CA54" s="35"/>
      <c r="CB54" s="35"/>
      <c r="CC54" s="47">
        <v>13.157894736842104</v>
      </c>
      <c r="CD54" s="35"/>
      <c r="CE54" s="35"/>
      <c r="CF54" s="35"/>
      <c r="CG54" s="35"/>
      <c r="CH54" s="35"/>
      <c r="CI54" s="35"/>
      <c r="CJ54" s="35"/>
      <c r="CK54" s="48">
        <v>9.174311926605505</v>
      </c>
      <c r="CL54" s="48">
        <v>9.70873786407767</v>
      </c>
      <c r="CM54" s="48">
        <v>10</v>
      </c>
      <c r="CN54" s="48">
        <v>10.638297872340425</v>
      </c>
      <c r="CO54" s="48">
        <v>8.849557522123893</v>
      </c>
      <c r="CP54" s="27">
        <v>8.849557522123893</v>
      </c>
      <c r="CQ54" s="27">
        <v>8.849557522123893</v>
      </c>
      <c r="CR54" s="48">
        <v>9.00900900900901</v>
      </c>
      <c r="CS54" s="48">
        <v>12.987012987012987</v>
      </c>
      <c r="CT54" s="27"/>
      <c r="CU54" s="27"/>
      <c r="CV54" s="27"/>
      <c r="CW54" s="48">
        <v>12.048192771084338</v>
      </c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36">
        <f t="shared" si="3"/>
        <v>70.19033741991782</v>
      </c>
      <c r="DR54" s="36">
        <f t="shared" si="4"/>
        <v>187.41546564489846</v>
      </c>
      <c r="DS54" s="36">
        <f t="shared" si="5"/>
        <v>257.6058030648163</v>
      </c>
    </row>
    <row r="55" spans="1:123" ht="12.75">
      <c r="A55" s="91">
        <v>39</v>
      </c>
      <c r="B55" s="13">
        <v>7</v>
      </c>
      <c r="C55" s="5" t="s">
        <v>403</v>
      </c>
      <c r="D55" s="7" t="s">
        <v>292</v>
      </c>
      <c r="E55" s="8">
        <v>1980</v>
      </c>
      <c r="F55" s="8" t="s">
        <v>6</v>
      </c>
      <c r="G55" s="8" t="s">
        <v>7</v>
      </c>
      <c r="H55" s="13" t="s">
        <v>15</v>
      </c>
      <c r="I55" s="5" t="s">
        <v>41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3">
        <v>11.764705882352942</v>
      </c>
      <c r="W55" s="103">
        <v>7.5758</v>
      </c>
      <c r="X55" s="103">
        <v>9.0909</v>
      </c>
      <c r="Y55" s="43"/>
      <c r="Z55" s="43"/>
      <c r="AA55" s="43"/>
      <c r="AB55" s="43"/>
      <c r="AC55" s="43"/>
      <c r="AD55" s="43"/>
      <c r="AE55" s="43"/>
      <c r="AF55" s="43"/>
      <c r="AG55" s="43"/>
      <c r="AH55" s="102">
        <v>6.993</v>
      </c>
      <c r="AI55" s="46">
        <v>8.2645</v>
      </c>
      <c r="AJ55" s="34"/>
      <c r="AK55" s="106"/>
      <c r="AL55" s="34"/>
      <c r="AM55" s="102">
        <v>8.1301</v>
      </c>
      <c r="AN55" s="102">
        <v>7.5758</v>
      </c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47">
        <v>7.936507936507937</v>
      </c>
      <c r="BC55" s="47">
        <v>8.19672131147541</v>
      </c>
      <c r="BD55" s="47">
        <v>8.264462809917354</v>
      </c>
      <c r="BE55" s="47">
        <v>11.11111111111111</v>
      </c>
      <c r="BF55" s="47">
        <v>12.345679012345679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47">
        <v>11.11111111111111</v>
      </c>
      <c r="BV55" s="47">
        <v>10.989010989010989</v>
      </c>
      <c r="BW55" s="47">
        <v>11.363636363636363</v>
      </c>
      <c r="BX55" s="47">
        <v>11.627906976744185</v>
      </c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48">
        <v>9.174311926605505</v>
      </c>
      <c r="CL55" s="48">
        <v>9.70873786407767</v>
      </c>
      <c r="CM55" s="48">
        <v>10</v>
      </c>
      <c r="CN55" s="48">
        <v>10.638297872340425</v>
      </c>
      <c r="CO55" s="48">
        <v>8.849557522123893</v>
      </c>
      <c r="CP55" s="27">
        <v>8.849557522123893</v>
      </c>
      <c r="CQ55" s="27">
        <v>8.849557522123893</v>
      </c>
      <c r="CR55" s="48">
        <v>9.00900900900901</v>
      </c>
      <c r="CS55" s="27"/>
      <c r="CT55" s="27"/>
      <c r="CU55" s="27"/>
      <c r="CV55" s="27"/>
      <c r="CW55" s="48">
        <v>12.048192771084338</v>
      </c>
      <c r="CX55" s="48">
        <v>16.129032258064516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36">
        <f t="shared" si="3"/>
        <v>107.24928806371044</v>
      </c>
      <c r="DR55" s="36">
        <f t="shared" si="4"/>
        <v>148.34791970805577</v>
      </c>
      <c r="DS55" s="36">
        <f t="shared" si="5"/>
        <v>255.5972077717662</v>
      </c>
    </row>
    <row r="56" spans="1:123" ht="12.75">
      <c r="A56" s="90">
        <v>40</v>
      </c>
      <c r="B56" s="13">
        <v>7</v>
      </c>
      <c r="C56" s="5" t="s">
        <v>403</v>
      </c>
      <c r="D56" s="53" t="s">
        <v>32</v>
      </c>
      <c r="E56" s="16">
        <v>1984</v>
      </c>
      <c r="F56" s="16" t="s">
        <v>6</v>
      </c>
      <c r="G56" s="16" t="s">
        <v>33</v>
      </c>
      <c r="H56" s="16" t="s">
        <v>15</v>
      </c>
      <c r="I56" s="5" t="s">
        <v>16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3">
        <v>11.764705882352942</v>
      </c>
      <c r="W56" s="103">
        <v>7.5758</v>
      </c>
      <c r="X56" s="104">
        <v>9.0909</v>
      </c>
      <c r="Y56" s="33">
        <v>33.333333333333336</v>
      </c>
      <c r="Z56" s="43"/>
      <c r="AA56" s="43"/>
      <c r="AB56" s="43"/>
      <c r="AC56" s="43"/>
      <c r="AD56" s="43"/>
      <c r="AE56" s="43"/>
      <c r="AF56" s="43"/>
      <c r="AG56" s="43"/>
      <c r="AH56" s="102">
        <v>6.993</v>
      </c>
      <c r="AI56" s="102">
        <v>8.2645</v>
      </c>
      <c r="AJ56" s="46">
        <v>11.3636</v>
      </c>
      <c r="AK56" s="46">
        <v>9.434</v>
      </c>
      <c r="AL56" s="46">
        <v>10.3093</v>
      </c>
      <c r="AM56" s="102">
        <v>8.1301</v>
      </c>
      <c r="AN56" s="102">
        <v>7.5758</v>
      </c>
      <c r="AO56" s="34">
        <v>13.88888888888889</v>
      </c>
      <c r="AP56" s="34">
        <v>14.084507042253522</v>
      </c>
      <c r="AQ56" s="34">
        <v>25.641025641025642</v>
      </c>
      <c r="AR56" s="34">
        <v>23.80952380952381</v>
      </c>
      <c r="AS56" s="34"/>
      <c r="AT56" s="34">
        <v>16.949152542372882</v>
      </c>
      <c r="AU56" s="34">
        <v>34.48275862068966</v>
      </c>
      <c r="AV56" s="34"/>
      <c r="AW56" s="34"/>
      <c r="AX56" s="34"/>
      <c r="AY56" s="34"/>
      <c r="AZ56" s="34"/>
      <c r="BA56" s="34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36">
        <f t="shared" si="3"/>
        <v>252.6908957604407</v>
      </c>
      <c r="DR56" s="36">
        <f t="shared" si="4"/>
        <v>0</v>
      </c>
      <c r="DS56" s="36">
        <f t="shared" si="5"/>
        <v>252.6908957604407</v>
      </c>
    </row>
    <row r="57" spans="1:123" ht="12.75">
      <c r="A57" s="91">
        <v>41</v>
      </c>
      <c r="B57" s="13">
        <v>2</v>
      </c>
      <c r="C57" s="5" t="s">
        <v>403</v>
      </c>
      <c r="D57" s="7" t="s">
        <v>297</v>
      </c>
      <c r="E57" s="8">
        <v>1990</v>
      </c>
      <c r="F57" s="5" t="s">
        <v>6</v>
      </c>
      <c r="G57" s="8" t="s">
        <v>5</v>
      </c>
      <c r="H57" s="16" t="s">
        <v>15</v>
      </c>
      <c r="I57" s="5" t="s">
        <v>41</v>
      </c>
      <c r="J57" s="32">
        <v>7.75</v>
      </c>
      <c r="K57" s="32">
        <v>12.195121951219512</v>
      </c>
      <c r="L57" s="32">
        <v>7.575757575757576</v>
      </c>
      <c r="M57" s="32">
        <v>7.633587786259542</v>
      </c>
      <c r="N57" s="39"/>
      <c r="O57" s="39"/>
      <c r="P57" s="39"/>
      <c r="Q57" s="39"/>
      <c r="R57" s="39"/>
      <c r="S57" s="39"/>
      <c r="T57" s="39"/>
      <c r="U57" s="39"/>
      <c r="V57" s="33">
        <v>11.764705882352942</v>
      </c>
      <c r="W57" s="103">
        <v>7.5758</v>
      </c>
      <c r="X57" s="104">
        <v>9.0909</v>
      </c>
      <c r="Y57" s="33">
        <v>33.333333333333336</v>
      </c>
      <c r="Z57" s="33"/>
      <c r="AA57" s="33"/>
      <c r="AB57" s="33"/>
      <c r="AC57" s="33"/>
      <c r="AD57" s="33"/>
      <c r="AE57" s="33"/>
      <c r="AF57" s="33"/>
      <c r="AG57" s="33"/>
      <c r="AH57" s="102">
        <v>6.993</v>
      </c>
      <c r="AI57" s="46">
        <v>8.2645</v>
      </c>
      <c r="AJ57" s="46">
        <v>11.3636</v>
      </c>
      <c r="AK57" s="46">
        <v>9.434</v>
      </c>
      <c r="AL57" s="46">
        <v>10.3093</v>
      </c>
      <c r="AM57" s="46">
        <v>8.1301</v>
      </c>
      <c r="AN57" s="46">
        <v>7.5758</v>
      </c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47">
        <v>7.936507936507937</v>
      </c>
      <c r="BC57" s="47">
        <v>8.19672131147541</v>
      </c>
      <c r="BD57" s="47">
        <v>8.264462809917354</v>
      </c>
      <c r="BE57" s="47">
        <v>11.11111111111111</v>
      </c>
      <c r="BF57" s="47">
        <v>12.345679012345679</v>
      </c>
      <c r="BG57" s="47">
        <v>14.705882352941176</v>
      </c>
      <c r="BH57" s="35"/>
      <c r="BI57" s="35"/>
      <c r="BJ57" s="35"/>
      <c r="BK57" s="47">
        <v>18.867924528301888</v>
      </c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36">
        <f t="shared" si="3"/>
        <v>240.4177955915235</v>
      </c>
      <c r="DR57" s="36">
        <f t="shared" si="4"/>
        <v>0</v>
      </c>
      <c r="DS57" s="36">
        <f t="shared" si="5"/>
        <v>240.4177955915235</v>
      </c>
    </row>
    <row r="58" spans="1:123" ht="12.75">
      <c r="A58" s="90">
        <v>42</v>
      </c>
      <c r="B58" s="13">
        <v>7</v>
      </c>
      <c r="C58" s="5" t="s">
        <v>403</v>
      </c>
      <c r="D58" s="7" t="s">
        <v>249</v>
      </c>
      <c r="E58" s="8">
        <v>1991</v>
      </c>
      <c r="F58" s="5" t="s">
        <v>6</v>
      </c>
      <c r="G58" s="5" t="s">
        <v>51</v>
      </c>
      <c r="H58" s="16" t="s">
        <v>15</v>
      </c>
      <c r="I58" s="5" t="s">
        <v>16</v>
      </c>
      <c r="J58" s="32">
        <v>7.75</v>
      </c>
      <c r="K58" s="32">
        <v>12.195121951219512</v>
      </c>
      <c r="L58" s="32">
        <v>7.575757575757576</v>
      </c>
      <c r="M58" s="32">
        <v>7.633587786259542</v>
      </c>
      <c r="N58" s="39"/>
      <c r="O58" s="39"/>
      <c r="P58" s="32">
        <v>12.820512820512821</v>
      </c>
      <c r="Q58" s="39"/>
      <c r="R58" s="39"/>
      <c r="S58" s="39"/>
      <c r="T58" s="39"/>
      <c r="U58" s="39"/>
      <c r="V58" s="33">
        <v>11.764705882352942</v>
      </c>
      <c r="W58" s="103">
        <v>7.5758</v>
      </c>
      <c r="X58" s="103">
        <v>9.0909</v>
      </c>
      <c r="Y58" s="43"/>
      <c r="Z58" s="43"/>
      <c r="AA58" s="43"/>
      <c r="AB58" s="43"/>
      <c r="AC58" s="43"/>
      <c r="AD58" s="43"/>
      <c r="AE58" s="43"/>
      <c r="AF58" s="43"/>
      <c r="AG58" s="43"/>
      <c r="AH58" s="46">
        <v>6.993</v>
      </c>
      <c r="AI58" s="34"/>
      <c r="AJ58" s="46">
        <v>11.3636</v>
      </c>
      <c r="AK58" s="46">
        <v>9.434</v>
      </c>
      <c r="AL58" s="34"/>
      <c r="AM58" s="46">
        <v>8.1301</v>
      </c>
      <c r="AN58" s="34"/>
      <c r="AO58" s="34">
        <v>13.88888888888889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48">
        <v>9.174311926605505</v>
      </c>
      <c r="CL58" s="48">
        <v>9.70873786407767</v>
      </c>
      <c r="CM58" s="48">
        <v>10</v>
      </c>
      <c r="CN58" s="48">
        <v>10.638297872340425</v>
      </c>
      <c r="CO58" s="48">
        <v>8.849557522123893</v>
      </c>
      <c r="CP58" s="27">
        <v>8.849557522123893</v>
      </c>
      <c r="CQ58" s="27">
        <v>8.849557522123893</v>
      </c>
      <c r="CR58" s="48">
        <v>9.00900900900901</v>
      </c>
      <c r="CS58" s="48">
        <v>12.987012987012987</v>
      </c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36">
        <f t="shared" si="3"/>
        <v>126.21597490499128</v>
      </c>
      <c r="DR58" s="36">
        <f t="shared" si="4"/>
        <v>88.06604222541728</v>
      </c>
      <c r="DS58" s="36">
        <f t="shared" si="5"/>
        <v>214.28201713040858</v>
      </c>
    </row>
    <row r="59" spans="1:123" ht="12.75">
      <c r="A59" s="91">
        <v>43</v>
      </c>
      <c r="B59" s="13">
        <v>7</v>
      </c>
      <c r="C59" s="5" t="s">
        <v>403</v>
      </c>
      <c r="D59" s="7" t="s">
        <v>255</v>
      </c>
      <c r="E59" s="8">
        <v>1989</v>
      </c>
      <c r="F59" s="5" t="s">
        <v>6</v>
      </c>
      <c r="G59" s="5" t="s">
        <v>8</v>
      </c>
      <c r="H59" s="16" t="s">
        <v>15</v>
      </c>
      <c r="I59" s="5" t="s">
        <v>16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3">
        <v>11.764705882352942</v>
      </c>
      <c r="W59" s="104">
        <v>7.5758</v>
      </c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47">
        <v>7.936507936507937</v>
      </c>
      <c r="BC59" s="47">
        <v>8.19672131147541</v>
      </c>
      <c r="BD59" s="47">
        <v>8.264462809917354</v>
      </c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47">
        <v>12.658227848101266</v>
      </c>
      <c r="BR59" s="47">
        <v>16.39344262295082</v>
      </c>
      <c r="BS59" s="47">
        <v>19.607843137254903</v>
      </c>
      <c r="BT59" s="47">
        <v>21.27659574468085</v>
      </c>
      <c r="BU59" s="47">
        <v>11.11111111111111</v>
      </c>
      <c r="BV59" s="47">
        <v>10.989010989010989</v>
      </c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48">
        <v>9.174311926605505</v>
      </c>
      <c r="CL59" s="48">
        <v>9.70873786407767</v>
      </c>
      <c r="CM59" s="48">
        <v>10</v>
      </c>
      <c r="CN59" s="48">
        <v>10.638297872340425</v>
      </c>
      <c r="CO59" s="48">
        <v>8.849557522123893</v>
      </c>
      <c r="CP59" s="27">
        <v>8.849557522123893</v>
      </c>
      <c r="CQ59" s="27">
        <v>8.849557522123893</v>
      </c>
      <c r="CR59" s="48">
        <v>9.00900900900901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36">
        <f t="shared" si="3"/>
        <v>43.73819794025364</v>
      </c>
      <c r="DR59" s="36">
        <f t="shared" si="4"/>
        <v>167.11526069151424</v>
      </c>
      <c r="DS59" s="36">
        <f t="shared" si="5"/>
        <v>210.85345863176786</v>
      </c>
    </row>
    <row r="60" spans="1:123" ht="12.75">
      <c r="A60" s="90">
        <v>44</v>
      </c>
      <c r="B60" s="13">
        <v>2</v>
      </c>
      <c r="C60" s="16" t="s">
        <v>403</v>
      </c>
      <c r="D60" s="7" t="s">
        <v>156</v>
      </c>
      <c r="E60" s="8">
        <v>1991</v>
      </c>
      <c r="F60" s="5" t="s">
        <v>6</v>
      </c>
      <c r="G60" s="8" t="s">
        <v>5</v>
      </c>
      <c r="H60" s="16" t="s">
        <v>15</v>
      </c>
      <c r="I60" s="5" t="s">
        <v>41</v>
      </c>
      <c r="J60" s="32">
        <v>7.75</v>
      </c>
      <c r="K60" s="32">
        <v>12.195121951219512</v>
      </c>
      <c r="L60" s="32">
        <v>7.575757575757576</v>
      </c>
      <c r="M60" s="32">
        <v>7.633587786259542</v>
      </c>
      <c r="N60" s="32">
        <v>33.333333333333336</v>
      </c>
      <c r="O60" s="32">
        <v>25.641025641025642</v>
      </c>
      <c r="P60" s="32">
        <v>12.820512820512821</v>
      </c>
      <c r="Q60" s="39"/>
      <c r="R60" s="39"/>
      <c r="S60" s="39"/>
      <c r="T60" s="39"/>
      <c r="U60" s="39"/>
      <c r="V60" s="33"/>
      <c r="W60" s="105"/>
      <c r="X60" s="105"/>
      <c r="Y60" s="33"/>
      <c r="Z60" s="33"/>
      <c r="AA60" s="33"/>
      <c r="AB60" s="33"/>
      <c r="AC60" s="33"/>
      <c r="AD60" s="33"/>
      <c r="AE60" s="33"/>
      <c r="AF60" s="33"/>
      <c r="AG60" s="33"/>
      <c r="AH60" s="102">
        <v>6.993</v>
      </c>
      <c r="AI60" s="46">
        <v>8.2645</v>
      </c>
      <c r="AJ60" s="46">
        <v>11.3636</v>
      </c>
      <c r="AK60" s="102">
        <v>9.434</v>
      </c>
      <c r="AL60" s="46">
        <v>10.3093</v>
      </c>
      <c r="AM60" s="102">
        <v>8.1301</v>
      </c>
      <c r="AN60" s="102">
        <v>7.5758</v>
      </c>
      <c r="AO60" s="34">
        <v>13.88888888888889</v>
      </c>
      <c r="AP60" s="34"/>
      <c r="AQ60" s="34"/>
      <c r="AR60" s="34">
        <v>23.80952380952381</v>
      </c>
      <c r="AS60" s="34"/>
      <c r="AT60" s="34"/>
      <c r="AU60" s="34"/>
      <c r="AV60" s="34"/>
      <c r="AW60" s="34"/>
      <c r="AX60" s="34"/>
      <c r="AY60" s="34"/>
      <c r="AZ60" s="34"/>
      <c r="BA60" s="34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36">
        <f t="shared" si="3"/>
        <v>206.7180518065211</v>
      </c>
      <c r="DR60" s="36">
        <f t="shared" si="4"/>
        <v>0</v>
      </c>
      <c r="DS60" s="36">
        <f t="shared" si="5"/>
        <v>206.7180518065211</v>
      </c>
    </row>
    <row r="61" spans="1:124" ht="12.75">
      <c r="A61" s="91">
        <v>45</v>
      </c>
      <c r="B61" s="13">
        <v>6</v>
      </c>
      <c r="C61" s="5" t="s">
        <v>403</v>
      </c>
      <c r="D61" s="7" t="s">
        <v>269</v>
      </c>
      <c r="E61" s="8">
        <v>1987</v>
      </c>
      <c r="F61" s="5" t="s">
        <v>6</v>
      </c>
      <c r="G61" s="8" t="s">
        <v>8</v>
      </c>
      <c r="H61" s="16" t="s">
        <v>15</v>
      </c>
      <c r="I61" s="5" t="s">
        <v>16</v>
      </c>
      <c r="J61" s="32">
        <v>7.75</v>
      </c>
      <c r="K61" s="32"/>
      <c r="L61" s="32">
        <v>7.575757575757576</v>
      </c>
      <c r="M61" s="32">
        <v>7.633587786259542</v>
      </c>
      <c r="N61" s="32"/>
      <c r="O61" s="32"/>
      <c r="P61" s="32"/>
      <c r="Q61" s="32"/>
      <c r="R61" s="32"/>
      <c r="S61" s="32"/>
      <c r="T61" s="32"/>
      <c r="U61" s="32"/>
      <c r="V61" s="33"/>
      <c r="W61" s="105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106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47">
        <v>7.936507936507937</v>
      </c>
      <c r="BC61" s="47">
        <v>8.19672131147541</v>
      </c>
      <c r="BD61" s="47">
        <v>8.264462809917354</v>
      </c>
      <c r="BE61" s="47">
        <v>11.11111111111111</v>
      </c>
      <c r="BF61" s="47">
        <v>12.345679012345679</v>
      </c>
      <c r="BG61" s="35"/>
      <c r="BH61" s="47">
        <v>14.705882352941176</v>
      </c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47">
        <v>11.11111111111111</v>
      </c>
      <c r="BV61" s="47">
        <v>10.989010989010989</v>
      </c>
      <c r="BW61" s="47">
        <v>11.363636363636363</v>
      </c>
      <c r="BX61" s="47">
        <v>11.627906976744185</v>
      </c>
      <c r="BY61" s="35"/>
      <c r="BZ61" s="35"/>
      <c r="CA61" s="35"/>
      <c r="CB61" s="35"/>
      <c r="CC61" s="47">
        <v>13.157894736842104</v>
      </c>
      <c r="CD61" s="47">
        <v>14.285714285714286</v>
      </c>
      <c r="CE61" s="47">
        <v>16.666666666666668</v>
      </c>
      <c r="CF61" s="47">
        <v>17.54385964912281</v>
      </c>
      <c r="CG61" s="35"/>
      <c r="CH61" s="35"/>
      <c r="CI61" s="35"/>
      <c r="CJ61" s="35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36">
        <f t="shared" si="3"/>
        <v>85.51970989631579</v>
      </c>
      <c r="DR61" s="36">
        <f t="shared" si="4"/>
        <v>106.74580077884852</v>
      </c>
      <c r="DS61" s="36">
        <f t="shared" si="5"/>
        <v>192.2655106751643</v>
      </c>
      <c r="DT61" s="26"/>
    </row>
    <row r="62" spans="1:123" ht="12.75">
      <c r="A62" s="90">
        <v>46</v>
      </c>
      <c r="B62" s="13">
        <v>7</v>
      </c>
      <c r="C62" s="5" t="s">
        <v>403</v>
      </c>
      <c r="D62" s="7" t="s">
        <v>257</v>
      </c>
      <c r="E62" s="8">
        <v>1979</v>
      </c>
      <c r="F62" s="8" t="s">
        <v>6</v>
      </c>
      <c r="G62" s="8" t="s">
        <v>7</v>
      </c>
      <c r="H62" s="13" t="s">
        <v>15</v>
      </c>
      <c r="I62" s="5" t="s">
        <v>16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3"/>
      <c r="W62" s="103">
        <v>7.5758</v>
      </c>
      <c r="X62" s="109"/>
      <c r="Y62" s="43"/>
      <c r="Z62" s="43"/>
      <c r="AA62" s="43"/>
      <c r="AB62" s="43"/>
      <c r="AC62" s="43"/>
      <c r="AD62" s="43"/>
      <c r="AE62" s="43"/>
      <c r="AF62" s="43"/>
      <c r="AG62" s="43"/>
      <c r="AH62" s="102">
        <v>6.993</v>
      </c>
      <c r="AI62" s="106"/>
      <c r="AJ62" s="34"/>
      <c r="AK62" s="106"/>
      <c r="AL62" s="106"/>
      <c r="AM62" s="106"/>
      <c r="AN62" s="106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47">
        <v>7.936507936507937</v>
      </c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47">
        <v>12.658227848101266</v>
      </c>
      <c r="BR62" s="35"/>
      <c r="BS62" s="35"/>
      <c r="BT62" s="35"/>
      <c r="BU62" s="47">
        <v>11.11111111111111</v>
      </c>
      <c r="BV62" s="47">
        <v>10.989010989010989</v>
      </c>
      <c r="BW62" s="47">
        <v>11.363636363636363</v>
      </c>
      <c r="BX62" s="47">
        <v>11.627906976744185</v>
      </c>
      <c r="BY62" s="35"/>
      <c r="BZ62" s="35"/>
      <c r="CA62" s="35"/>
      <c r="CB62" s="35"/>
      <c r="CC62" s="47">
        <v>13.157894736842104</v>
      </c>
      <c r="CD62" s="35"/>
      <c r="CE62" s="35"/>
      <c r="CF62" s="35"/>
      <c r="CG62" s="35"/>
      <c r="CH62" s="35"/>
      <c r="CI62" s="35"/>
      <c r="CJ62" s="35"/>
      <c r="CK62" s="48">
        <v>9.174311926605505</v>
      </c>
      <c r="CL62" s="48">
        <v>9.70873786407767</v>
      </c>
      <c r="CM62" s="48">
        <v>10</v>
      </c>
      <c r="CN62" s="48">
        <v>10.638297872340425</v>
      </c>
      <c r="CO62" s="48">
        <v>8.849557522123893</v>
      </c>
      <c r="CP62" s="27">
        <v>8.849557522123893</v>
      </c>
      <c r="CQ62" s="27">
        <v>8.849557522123893</v>
      </c>
      <c r="CR62" s="48">
        <v>9.00900900900901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36">
        <f t="shared" si="3"/>
        <v>22.505307936507936</v>
      </c>
      <c r="DR62" s="36">
        <f t="shared" si="4"/>
        <v>145.98681726385033</v>
      </c>
      <c r="DS62" s="36">
        <f t="shared" si="5"/>
        <v>168.49212520035826</v>
      </c>
    </row>
    <row r="63" spans="1:123" ht="12.75">
      <c r="A63" s="91">
        <v>47</v>
      </c>
      <c r="B63" s="13">
        <v>2</v>
      </c>
      <c r="C63" s="5" t="s">
        <v>403</v>
      </c>
      <c r="D63" s="7" t="s">
        <v>159</v>
      </c>
      <c r="E63" s="8">
        <v>1989</v>
      </c>
      <c r="F63" s="5">
        <v>2</v>
      </c>
      <c r="G63" s="8" t="s">
        <v>5</v>
      </c>
      <c r="H63" s="16" t="s">
        <v>15</v>
      </c>
      <c r="I63" s="5" t="s">
        <v>41</v>
      </c>
      <c r="J63" s="32">
        <v>7.75</v>
      </c>
      <c r="K63" s="32">
        <v>12.195121951219512</v>
      </c>
      <c r="L63" s="32">
        <v>7.575757575757576</v>
      </c>
      <c r="M63" s="32">
        <v>7.633587786259542</v>
      </c>
      <c r="N63" s="32">
        <v>33.333333333333336</v>
      </c>
      <c r="O63" s="39"/>
      <c r="P63" s="39"/>
      <c r="Q63" s="39"/>
      <c r="R63" s="39"/>
      <c r="S63" s="39"/>
      <c r="T63" s="39"/>
      <c r="U63" s="39"/>
      <c r="V63" s="33">
        <v>11.764705882352942</v>
      </c>
      <c r="W63" s="104">
        <v>7.5758</v>
      </c>
      <c r="X63" s="103">
        <v>9.0909</v>
      </c>
      <c r="Y63" s="33">
        <v>33.333333333333336</v>
      </c>
      <c r="Z63" s="33"/>
      <c r="AA63" s="33">
        <v>35.714285714285715</v>
      </c>
      <c r="AB63" s="33"/>
      <c r="AC63" s="33"/>
      <c r="AD63" s="33"/>
      <c r="AE63" s="33"/>
      <c r="AF63" s="33"/>
      <c r="AG63" s="33"/>
      <c r="AH63" s="106"/>
      <c r="AI63" s="106"/>
      <c r="AJ63" s="34"/>
      <c r="AK63" s="34"/>
      <c r="AL63" s="34"/>
      <c r="AM63" s="106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36">
        <f t="shared" si="3"/>
        <v>165.96682557654196</v>
      </c>
      <c r="DR63" s="36">
        <f t="shared" si="4"/>
        <v>0</v>
      </c>
      <c r="DS63" s="36">
        <f t="shared" si="5"/>
        <v>165.96682557654196</v>
      </c>
    </row>
    <row r="64" spans="1:125" ht="12.75">
      <c r="A64" s="90">
        <v>48</v>
      </c>
      <c r="B64" s="13">
        <v>8</v>
      </c>
      <c r="C64" s="5" t="s">
        <v>403</v>
      </c>
      <c r="D64" s="7" t="s">
        <v>187</v>
      </c>
      <c r="E64" s="8">
        <v>1984</v>
      </c>
      <c r="F64" s="8" t="s">
        <v>6</v>
      </c>
      <c r="G64" s="8" t="s">
        <v>8</v>
      </c>
      <c r="H64" s="13" t="s">
        <v>15</v>
      </c>
      <c r="I64" s="5" t="s">
        <v>16</v>
      </c>
      <c r="J64" s="32">
        <v>7.75</v>
      </c>
      <c r="K64" s="32"/>
      <c r="L64" s="32">
        <v>7.575757575757576</v>
      </c>
      <c r="M64" s="32">
        <v>7.633587786259542</v>
      </c>
      <c r="N64" s="32"/>
      <c r="O64" s="32"/>
      <c r="P64" s="32"/>
      <c r="Q64" s="32"/>
      <c r="R64" s="32"/>
      <c r="S64" s="32"/>
      <c r="T64" s="32"/>
      <c r="U64" s="32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34"/>
      <c r="AI64" s="106"/>
      <c r="AJ64" s="106"/>
      <c r="AK64" s="106"/>
      <c r="AL64" s="106"/>
      <c r="AM64" s="106"/>
      <c r="AN64" s="106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47">
        <v>7.936507936507937</v>
      </c>
      <c r="BC64" s="47">
        <v>8.19672131147541</v>
      </c>
      <c r="BD64" s="47">
        <v>8.264462809917354</v>
      </c>
      <c r="BE64" s="47">
        <v>11.11111111111111</v>
      </c>
      <c r="BF64" s="47">
        <v>12.345679012345679</v>
      </c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47">
        <v>12.658227848101266</v>
      </c>
      <c r="BR64" s="47">
        <v>16.39344262295082</v>
      </c>
      <c r="BS64" s="47">
        <v>19.607843137254903</v>
      </c>
      <c r="BT64" s="35"/>
      <c r="BU64" s="47">
        <v>11.11111111111111</v>
      </c>
      <c r="BV64" s="47">
        <v>10.989010989010989</v>
      </c>
      <c r="BW64" s="47">
        <v>11.363636363636363</v>
      </c>
      <c r="BX64" s="47">
        <v>11.627906976744185</v>
      </c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36">
        <f t="shared" si="3"/>
        <v>70.81382754337461</v>
      </c>
      <c r="DR64" s="36">
        <f t="shared" si="4"/>
        <v>93.75117904880963</v>
      </c>
      <c r="DS64" s="36">
        <f t="shared" si="5"/>
        <v>164.56500659218426</v>
      </c>
      <c r="DT64" s="26"/>
      <c r="DU64" s="26"/>
    </row>
    <row r="65" spans="1:123" ht="12.75">
      <c r="A65" s="91">
        <v>49</v>
      </c>
      <c r="B65" s="13">
        <v>3</v>
      </c>
      <c r="C65" s="5" t="s">
        <v>403</v>
      </c>
      <c r="D65" s="7" t="s">
        <v>134</v>
      </c>
      <c r="E65" s="8">
        <v>1987</v>
      </c>
      <c r="F65" s="5">
        <v>2</v>
      </c>
      <c r="G65" s="8" t="s">
        <v>155</v>
      </c>
      <c r="H65" s="16" t="s">
        <v>15</v>
      </c>
      <c r="I65" s="5" t="s">
        <v>41</v>
      </c>
      <c r="J65" s="32">
        <v>7.75</v>
      </c>
      <c r="K65" s="41"/>
      <c r="L65" s="32">
        <v>7.575757575757576</v>
      </c>
      <c r="M65" s="32">
        <v>7.633587786259542</v>
      </c>
      <c r="N65" s="41"/>
      <c r="O65" s="41"/>
      <c r="P65" s="41"/>
      <c r="Q65" s="41"/>
      <c r="R65" s="41"/>
      <c r="S65" s="41"/>
      <c r="T65" s="41"/>
      <c r="U65" s="41"/>
      <c r="V65" s="33">
        <v>11.764705882352942</v>
      </c>
      <c r="W65" s="103">
        <v>7.5758</v>
      </c>
      <c r="X65" s="103">
        <v>9.0909</v>
      </c>
      <c r="Y65" s="33"/>
      <c r="Z65" s="33"/>
      <c r="AA65" s="33"/>
      <c r="AB65" s="33"/>
      <c r="AC65" s="33"/>
      <c r="AD65" s="33"/>
      <c r="AE65" s="33"/>
      <c r="AF65" s="33"/>
      <c r="AG65" s="33"/>
      <c r="AH65" s="46">
        <v>6.993</v>
      </c>
      <c r="AI65" s="34"/>
      <c r="AJ65" s="34"/>
      <c r="AK65" s="46">
        <v>9.434</v>
      </c>
      <c r="AL65" s="34"/>
      <c r="AM65" s="46">
        <v>8.1301</v>
      </c>
      <c r="AN65" s="46">
        <v>7.5758</v>
      </c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47">
        <v>7.936507936507937</v>
      </c>
      <c r="BC65" s="47">
        <v>8.19672131147541</v>
      </c>
      <c r="BD65" s="47">
        <v>8.264462809917354</v>
      </c>
      <c r="BE65" s="47">
        <v>11.11111111111111</v>
      </c>
      <c r="BF65" s="47">
        <v>12.345679012345679</v>
      </c>
      <c r="BG65" s="47">
        <v>14.705882352941176</v>
      </c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36">
        <f t="shared" si="3"/>
        <v>146.08401577866874</v>
      </c>
      <c r="DR65" s="36">
        <f t="shared" si="4"/>
        <v>0</v>
      </c>
      <c r="DS65" s="36">
        <f t="shared" si="5"/>
        <v>146.08401577866874</v>
      </c>
    </row>
    <row r="66" spans="1:125" ht="12.75">
      <c r="A66" s="90">
        <v>50</v>
      </c>
      <c r="B66" s="13">
        <v>8</v>
      </c>
      <c r="C66" s="5" t="s">
        <v>403</v>
      </c>
      <c r="D66" s="7" t="s">
        <v>186</v>
      </c>
      <c r="E66" s="8">
        <v>1985</v>
      </c>
      <c r="F66" s="8" t="s">
        <v>6</v>
      </c>
      <c r="G66" s="8" t="s">
        <v>8</v>
      </c>
      <c r="H66" s="13" t="s">
        <v>15</v>
      </c>
      <c r="I66" s="5" t="s">
        <v>16</v>
      </c>
      <c r="J66" s="32">
        <v>7.75</v>
      </c>
      <c r="K66" s="32"/>
      <c r="L66" s="32">
        <v>7.575757575757576</v>
      </c>
      <c r="M66" s="32"/>
      <c r="N66" s="32"/>
      <c r="O66" s="32"/>
      <c r="P66" s="32"/>
      <c r="Q66" s="32"/>
      <c r="R66" s="32"/>
      <c r="S66" s="32"/>
      <c r="T66" s="32"/>
      <c r="U66" s="32"/>
      <c r="V66" s="44"/>
      <c r="W66" s="103">
        <v>7.5758</v>
      </c>
      <c r="X66" s="110"/>
      <c r="Y66" s="44"/>
      <c r="Z66" s="44"/>
      <c r="AA66" s="44"/>
      <c r="AB66" s="44"/>
      <c r="AC66" s="44"/>
      <c r="AD66" s="44"/>
      <c r="AE66" s="44"/>
      <c r="AF66" s="44"/>
      <c r="AG66" s="44"/>
      <c r="AH66" s="46">
        <v>6.993</v>
      </c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47">
        <v>7.936507936507937</v>
      </c>
      <c r="BC66" s="47">
        <v>8.19672131147541</v>
      </c>
      <c r="BD66" s="47">
        <v>8.264462809917354</v>
      </c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47">
        <v>11.11111111111111</v>
      </c>
      <c r="BV66" s="47">
        <v>10.989010989010989</v>
      </c>
      <c r="BW66" s="47">
        <v>11.363636363636363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48">
        <v>9.174311926605505</v>
      </c>
      <c r="CL66" s="27"/>
      <c r="CM66" s="27"/>
      <c r="CN66" s="27"/>
      <c r="CO66" s="48">
        <v>8.849557522123893</v>
      </c>
      <c r="CP66" s="27">
        <v>8.849557522123893</v>
      </c>
      <c r="CQ66" s="27">
        <v>8.849557522123893</v>
      </c>
      <c r="CR66" s="48">
        <v>9.00900900900901</v>
      </c>
      <c r="CS66" s="48">
        <v>12.987012987012987</v>
      </c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36">
        <f t="shared" si="3"/>
        <v>54.29224963365827</v>
      </c>
      <c r="DR66" s="36">
        <f t="shared" si="4"/>
        <v>91.18276495275765</v>
      </c>
      <c r="DS66" s="36">
        <f t="shared" si="5"/>
        <v>145.4750145864159</v>
      </c>
      <c r="DT66" s="26"/>
      <c r="DU66" s="26"/>
    </row>
    <row r="67" spans="1:123" ht="12.75">
      <c r="A67" s="91">
        <v>51</v>
      </c>
      <c r="B67" s="13">
        <v>2</v>
      </c>
      <c r="C67" s="13" t="s">
        <v>403</v>
      </c>
      <c r="D67" s="7" t="s">
        <v>279</v>
      </c>
      <c r="E67" s="5">
        <v>1990</v>
      </c>
      <c r="F67" s="5" t="s">
        <v>6</v>
      </c>
      <c r="G67" s="5" t="s">
        <v>5</v>
      </c>
      <c r="H67" s="16" t="s">
        <v>15</v>
      </c>
      <c r="I67" s="5" t="s">
        <v>41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3">
        <v>11.764705882352942</v>
      </c>
      <c r="W67" s="103">
        <v>7.5758</v>
      </c>
      <c r="X67" s="103">
        <v>9.0909</v>
      </c>
      <c r="Y67" s="33"/>
      <c r="Z67" s="33"/>
      <c r="AA67" s="33"/>
      <c r="AB67" s="33"/>
      <c r="AC67" s="33"/>
      <c r="AD67" s="33"/>
      <c r="AE67" s="33"/>
      <c r="AF67" s="33"/>
      <c r="AG67" s="33"/>
      <c r="AH67" s="102">
        <v>6.993</v>
      </c>
      <c r="AI67" s="102">
        <v>8.2645</v>
      </c>
      <c r="AJ67" s="34"/>
      <c r="AK67" s="102">
        <v>9.434</v>
      </c>
      <c r="AL67" s="46">
        <v>10.3093</v>
      </c>
      <c r="AM67" s="102">
        <v>8.1301</v>
      </c>
      <c r="AN67" s="102">
        <v>7.5758</v>
      </c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47">
        <v>7.936507936507937</v>
      </c>
      <c r="BC67" s="47">
        <v>8.19672131147541</v>
      </c>
      <c r="BD67" s="47">
        <v>8.264462809917354</v>
      </c>
      <c r="BE67" s="47">
        <v>11.11111111111111</v>
      </c>
      <c r="BF67" s="47">
        <v>12.345679012345679</v>
      </c>
      <c r="BG67" s="47">
        <v>14.705882352941176</v>
      </c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36">
        <f t="shared" si="3"/>
        <v>141.69847041665162</v>
      </c>
      <c r="DR67" s="36">
        <f t="shared" si="4"/>
        <v>0</v>
      </c>
      <c r="DS67" s="36">
        <f t="shared" si="5"/>
        <v>141.69847041665162</v>
      </c>
    </row>
    <row r="68" spans="1:123" ht="12.75">
      <c r="A68" s="90">
        <v>52</v>
      </c>
      <c r="B68" s="13">
        <v>7</v>
      </c>
      <c r="C68" s="5" t="s">
        <v>403</v>
      </c>
      <c r="D68" s="7" t="s">
        <v>309</v>
      </c>
      <c r="E68" s="8">
        <v>1987</v>
      </c>
      <c r="F68" s="8" t="s">
        <v>6</v>
      </c>
      <c r="G68" s="8" t="s">
        <v>51</v>
      </c>
      <c r="H68" s="13" t="s">
        <v>15</v>
      </c>
      <c r="I68" s="5" t="s">
        <v>16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43"/>
      <c r="W68" s="109"/>
      <c r="X68" s="103">
        <v>9.0909</v>
      </c>
      <c r="Y68" s="33">
        <v>33.333333333333336</v>
      </c>
      <c r="Z68" s="43"/>
      <c r="AA68" s="43"/>
      <c r="AB68" s="43"/>
      <c r="AC68" s="43"/>
      <c r="AD68" s="43"/>
      <c r="AE68" s="43"/>
      <c r="AF68" s="43"/>
      <c r="AG68" s="43"/>
      <c r="AH68" s="102">
        <v>6.993</v>
      </c>
      <c r="AI68" s="102">
        <v>8.2645</v>
      </c>
      <c r="AJ68" s="34"/>
      <c r="AK68" s="106"/>
      <c r="AL68" s="106"/>
      <c r="AM68" s="102">
        <v>8.1301</v>
      </c>
      <c r="AN68" s="106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48">
        <v>9.174311926605505</v>
      </c>
      <c r="CL68" s="48">
        <v>9.70873786407767</v>
      </c>
      <c r="CM68" s="48">
        <v>10</v>
      </c>
      <c r="CN68" s="48">
        <v>10.638297872340425</v>
      </c>
      <c r="CO68" s="48">
        <v>8.849557522123893</v>
      </c>
      <c r="CP68" s="27">
        <v>8.849557522123893</v>
      </c>
      <c r="CQ68" s="27">
        <v>8.849557522123893</v>
      </c>
      <c r="CR68" s="48">
        <v>9.00900900900901</v>
      </c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36">
        <f t="shared" si="3"/>
        <v>65.81183333333334</v>
      </c>
      <c r="DR68" s="36">
        <f t="shared" si="4"/>
        <v>75.07902923840429</v>
      </c>
      <c r="DS68" s="36">
        <f t="shared" si="5"/>
        <v>140.8908625717376</v>
      </c>
    </row>
    <row r="69" spans="1:125" ht="12.75">
      <c r="A69" s="91">
        <v>53</v>
      </c>
      <c r="B69" s="13">
        <v>8</v>
      </c>
      <c r="C69" s="5" t="s">
        <v>403</v>
      </c>
      <c r="D69" s="7" t="s">
        <v>210</v>
      </c>
      <c r="E69" s="8">
        <v>1985</v>
      </c>
      <c r="F69" s="8" t="s">
        <v>6</v>
      </c>
      <c r="G69" s="8" t="s">
        <v>8</v>
      </c>
      <c r="H69" s="16" t="s">
        <v>15</v>
      </c>
      <c r="I69" s="5" t="s">
        <v>16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44"/>
      <c r="W69" s="110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34"/>
      <c r="AI69" s="46">
        <v>8.2645</v>
      </c>
      <c r="AJ69" s="46">
        <v>11.3636</v>
      </c>
      <c r="AK69" s="46">
        <v>9.434</v>
      </c>
      <c r="AL69" s="46">
        <v>10.3093</v>
      </c>
      <c r="AM69" s="46">
        <v>8.1301</v>
      </c>
      <c r="AN69" s="46">
        <v>7.5758</v>
      </c>
      <c r="AO69" s="34"/>
      <c r="AP69" s="34">
        <v>14.084507042253522</v>
      </c>
      <c r="AQ69" s="34"/>
      <c r="AR69" s="34"/>
      <c r="AS69" s="34"/>
      <c r="AT69" s="34">
        <v>16.949152542372882</v>
      </c>
      <c r="AU69" s="34"/>
      <c r="AV69" s="34"/>
      <c r="AW69" s="34"/>
      <c r="AX69" s="34"/>
      <c r="AY69" s="34"/>
      <c r="AZ69" s="34"/>
      <c r="BA69" s="34"/>
      <c r="BB69" s="47">
        <v>7.936507936507937</v>
      </c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47">
        <v>11.11111111111111</v>
      </c>
      <c r="BV69" s="47">
        <v>10.989010989010989</v>
      </c>
      <c r="BW69" s="47">
        <v>11.363636363636363</v>
      </c>
      <c r="BX69" s="47">
        <v>11.627906976744185</v>
      </c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36">
        <f t="shared" si="3"/>
        <v>94.04746752113435</v>
      </c>
      <c r="DR69" s="36">
        <f t="shared" si="4"/>
        <v>45.09166544050265</v>
      </c>
      <c r="DS69" s="36">
        <f t="shared" si="5"/>
        <v>139.13913296163702</v>
      </c>
      <c r="DT69" s="26"/>
      <c r="DU69" s="26"/>
    </row>
    <row r="70" spans="1:123" ht="12.75">
      <c r="A70" s="90">
        <v>54</v>
      </c>
      <c r="B70" s="13">
        <v>2</v>
      </c>
      <c r="C70" s="16" t="s">
        <v>403</v>
      </c>
      <c r="D70" s="7" t="s">
        <v>291</v>
      </c>
      <c r="E70" s="8">
        <v>1985</v>
      </c>
      <c r="F70" s="5">
        <v>2</v>
      </c>
      <c r="G70" s="8" t="s">
        <v>5</v>
      </c>
      <c r="H70" s="16" t="s">
        <v>15</v>
      </c>
      <c r="I70" s="5" t="s">
        <v>41</v>
      </c>
      <c r="J70" s="32">
        <v>7.75</v>
      </c>
      <c r="K70" s="32">
        <v>12.195121951219512</v>
      </c>
      <c r="L70" s="39"/>
      <c r="M70" s="32">
        <v>7.633587786259542</v>
      </c>
      <c r="N70" s="39"/>
      <c r="O70" s="39"/>
      <c r="P70" s="39"/>
      <c r="Q70" s="39"/>
      <c r="R70" s="39"/>
      <c r="S70" s="39"/>
      <c r="T70" s="39"/>
      <c r="U70" s="39"/>
      <c r="V70" s="33">
        <v>11.764705882352942</v>
      </c>
      <c r="W70" s="104">
        <v>7.5758</v>
      </c>
      <c r="X70" s="104">
        <v>9.0909</v>
      </c>
      <c r="Y70" s="33">
        <v>33.333333333333336</v>
      </c>
      <c r="Z70" s="33"/>
      <c r="AA70" s="33">
        <v>35.714285714285715</v>
      </c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36">
        <f t="shared" si="3"/>
        <v>125.05773466745106</v>
      </c>
      <c r="DR70" s="36">
        <f t="shared" si="4"/>
        <v>0</v>
      </c>
      <c r="DS70" s="36">
        <f t="shared" si="5"/>
        <v>125.05773466745106</v>
      </c>
    </row>
    <row r="71" spans="1:125" ht="12.75">
      <c r="A71" s="91">
        <v>55</v>
      </c>
      <c r="B71" s="13">
        <v>8</v>
      </c>
      <c r="C71" s="5" t="s">
        <v>403</v>
      </c>
      <c r="D71" s="53" t="s">
        <v>21</v>
      </c>
      <c r="E71" s="16">
        <v>1980</v>
      </c>
      <c r="F71" s="16" t="s">
        <v>6</v>
      </c>
      <c r="G71" s="16" t="s">
        <v>8</v>
      </c>
      <c r="H71" s="16" t="s">
        <v>15</v>
      </c>
      <c r="I71" s="5" t="s">
        <v>16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>
        <v>11.764705882352942</v>
      </c>
      <c r="W71" s="103">
        <v>7.5758</v>
      </c>
      <c r="X71" s="104">
        <v>9.0909</v>
      </c>
      <c r="Y71" s="44"/>
      <c r="Z71" s="44"/>
      <c r="AA71" s="44"/>
      <c r="AB71" s="44"/>
      <c r="AC71" s="44"/>
      <c r="AD71" s="44"/>
      <c r="AE71" s="44"/>
      <c r="AF71" s="44"/>
      <c r="AG71" s="44"/>
      <c r="AH71" s="46">
        <v>6.993</v>
      </c>
      <c r="AI71" s="46">
        <v>8.2645</v>
      </c>
      <c r="AJ71" s="34"/>
      <c r="AK71" s="46">
        <v>9.434</v>
      </c>
      <c r="AL71" s="46">
        <v>10.3093</v>
      </c>
      <c r="AM71" s="46">
        <v>8.1301</v>
      </c>
      <c r="AN71" s="46">
        <v>7.5758</v>
      </c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36">
        <f t="shared" si="3"/>
        <v>79.13810588235295</v>
      </c>
      <c r="DR71" s="36">
        <f t="shared" si="4"/>
        <v>0</v>
      </c>
      <c r="DS71" s="36">
        <f t="shared" si="5"/>
        <v>79.13810588235295</v>
      </c>
      <c r="DT71" s="26"/>
      <c r="DU71" s="26"/>
    </row>
    <row r="72" spans="1:123" ht="12.75">
      <c r="A72" s="90">
        <v>56</v>
      </c>
      <c r="B72" s="8">
        <v>2</v>
      </c>
      <c r="C72" s="5" t="s">
        <v>403</v>
      </c>
      <c r="D72" s="7" t="s">
        <v>265</v>
      </c>
      <c r="E72" s="8">
        <v>1992</v>
      </c>
      <c r="F72" s="8" t="s">
        <v>6</v>
      </c>
      <c r="G72" s="8" t="s">
        <v>5</v>
      </c>
      <c r="H72" s="16" t="s">
        <v>15</v>
      </c>
      <c r="I72" s="5" t="s">
        <v>41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3"/>
      <c r="W72" s="104">
        <v>7.5758</v>
      </c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106"/>
      <c r="AI72" s="106"/>
      <c r="AJ72" s="34"/>
      <c r="AK72" s="34"/>
      <c r="AL72" s="34"/>
      <c r="AM72" s="106"/>
      <c r="AN72" s="106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47">
        <v>7.936507936507937</v>
      </c>
      <c r="BC72" s="47">
        <v>8.19672131147541</v>
      </c>
      <c r="BD72" s="47">
        <v>8.264462809917354</v>
      </c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48">
        <v>9.174311926605505</v>
      </c>
      <c r="CL72" s="48">
        <v>9.70873786407767</v>
      </c>
      <c r="CM72" s="27"/>
      <c r="CN72" s="27"/>
      <c r="CO72" s="48">
        <v>8.849557522123893</v>
      </c>
      <c r="CP72" s="48">
        <v>8.849557522123893</v>
      </c>
      <c r="CQ72" s="27">
        <v>8.849557522123893</v>
      </c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36">
        <f t="shared" si="3"/>
        <v>31.9734920579007</v>
      </c>
      <c r="DR72" s="36">
        <f t="shared" si="4"/>
        <v>45.43172235705486</v>
      </c>
      <c r="DS72" s="36">
        <f t="shared" si="5"/>
        <v>77.40521441495557</v>
      </c>
    </row>
    <row r="73" spans="1:123" ht="12.75">
      <c r="A73" s="91">
        <v>57</v>
      </c>
      <c r="B73" s="8">
        <v>2</v>
      </c>
      <c r="C73" s="5" t="s">
        <v>403</v>
      </c>
      <c r="D73" s="7" t="s">
        <v>225</v>
      </c>
      <c r="E73" s="5">
        <v>1985</v>
      </c>
      <c r="F73" s="5" t="s">
        <v>6</v>
      </c>
      <c r="G73" s="5" t="s">
        <v>8</v>
      </c>
      <c r="H73" s="13" t="s">
        <v>15</v>
      </c>
      <c r="I73" s="5" t="s">
        <v>16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106"/>
      <c r="AI73" s="106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48">
        <v>9.174311926605505</v>
      </c>
      <c r="CL73" s="48">
        <v>9.70873786407767</v>
      </c>
      <c r="CM73" s="48">
        <v>10</v>
      </c>
      <c r="CN73" s="27"/>
      <c r="CO73" s="48">
        <v>8.849557522123893</v>
      </c>
      <c r="CP73" s="27">
        <v>8.849557522123893</v>
      </c>
      <c r="CQ73" s="27">
        <v>8.849557522123893</v>
      </c>
      <c r="CR73" s="48">
        <v>9.00900900900901</v>
      </c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36">
        <f t="shared" si="3"/>
        <v>0</v>
      </c>
      <c r="DR73" s="36">
        <f t="shared" si="4"/>
        <v>64.44073136606387</v>
      </c>
      <c r="DS73" s="36">
        <f t="shared" si="5"/>
        <v>64.44073136606387</v>
      </c>
    </row>
    <row r="74" spans="1:123" ht="12.75">
      <c r="A74" s="90">
        <v>58</v>
      </c>
      <c r="B74" s="13">
        <v>2</v>
      </c>
      <c r="C74" s="16" t="s">
        <v>403</v>
      </c>
      <c r="D74" s="7" t="s">
        <v>158</v>
      </c>
      <c r="E74" s="8">
        <v>1991</v>
      </c>
      <c r="F74" s="5" t="s">
        <v>6</v>
      </c>
      <c r="G74" s="8" t="s">
        <v>5</v>
      </c>
      <c r="H74" s="16" t="s">
        <v>15</v>
      </c>
      <c r="I74" s="5" t="s">
        <v>41</v>
      </c>
      <c r="J74" s="32">
        <v>7.75</v>
      </c>
      <c r="K74" s="39"/>
      <c r="L74" s="32">
        <v>7.575757575757576</v>
      </c>
      <c r="M74" s="32">
        <v>7.633587786259542</v>
      </c>
      <c r="N74" s="39"/>
      <c r="O74" s="39"/>
      <c r="P74" s="39"/>
      <c r="Q74" s="39"/>
      <c r="R74" s="39"/>
      <c r="S74" s="39"/>
      <c r="T74" s="39"/>
      <c r="U74" s="39"/>
      <c r="V74" s="33"/>
      <c r="W74" s="104">
        <v>7.5758</v>
      </c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106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47">
        <v>7.936507936507937</v>
      </c>
      <c r="BC74" s="47">
        <v>8.19672131147541</v>
      </c>
      <c r="BD74" s="47">
        <v>8.264462809917354</v>
      </c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36">
        <f t="shared" si="3"/>
        <v>54.93283741991782</v>
      </c>
      <c r="DR74" s="36">
        <f t="shared" si="4"/>
        <v>0</v>
      </c>
      <c r="DS74" s="36">
        <f t="shared" si="5"/>
        <v>54.93283741991782</v>
      </c>
    </row>
    <row r="75" spans="1:123" ht="12.75">
      <c r="A75" s="90">
        <v>59</v>
      </c>
      <c r="B75" s="13">
        <v>2</v>
      </c>
      <c r="C75" s="5" t="s">
        <v>403</v>
      </c>
      <c r="D75" s="7" t="s">
        <v>398</v>
      </c>
      <c r="E75" s="5">
        <v>1983</v>
      </c>
      <c r="F75" s="51" t="s">
        <v>6</v>
      </c>
      <c r="G75" s="51" t="s">
        <v>8</v>
      </c>
      <c r="H75" s="56" t="s">
        <v>15</v>
      </c>
      <c r="I75" s="5" t="s">
        <v>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27"/>
      <c r="CL75" s="27"/>
      <c r="CM75" s="27"/>
      <c r="CN75" s="27"/>
      <c r="CO75" s="48">
        <v>8.849557522123893</v>
      </c>
      <c r="CP75" s="27">
        <v>8.849557522123893</v>
      </c>
      <c r="CQ75" s="27">
        <v>8.849557522123893</v>
      </c>
      <c r="CR75" s="48">
        <v>9.00900900900901</v>
      </c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36">
        <f t="shared" si="3"/>
        <v>0</v>
      </c>
      <c r="DR75" s="36">
        <f t="shared" si="4"/>
        <v>35.557681575380684</v>
      </c>
      <c r="DS75" s="36">
        <f t="shared" si="5"/>
        <v>35.557681575380684</v>
      </c>
    </row>
    <row r="76" spans="1:124" ht="12.75">
      <c r="A76" s="91">
        <v>60</v>
      </c>
      <c r="B76" s="13">
        <v>5</v>
      </c>
      <c r="C76" s="5" t="s">
        <v>403</v>
      </c>
      <c r="D76" s="7" t="s">
        <v>185</v>
      </c>
      <c r="E76" s="8">
        <v>1986</v>
      </c>
      <c r="F76" s="8" t="s">
        <v>6</v>
      </c>
      <c r="G76" s="8" t="s">
        <v>8</v>
      </c>
      <c r="H76" s="56" t="s">
        <v>15</v>
      </c>
      <c r="I76" s="5" t="s">
        <v>16</v>
      </c>
      <c r="J76" s="32">
        <v>7.75</v>
      </c>
      <c r="K76" s="32">
        <v>12.195121951219512</v>
      </c>
      <c r="L76" s="32">
        <v>7.575757575757576</v>
      </c>
      <c r="M76" s="32">
        <v>7.633587786259542</v>
      </c>
      <c r="N76" s="41"/>
      <c r="O76" s="41"/>
      <c r="P76" s="41"/>
      <c r="Q76" s="41"/>
      <c r="R76" s="41"/>
      <c r="S76" s="41"/>
      <c r="T76" s="41"/>
      <c r="U76" s="41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36">
        <f t="shared" si="3"/>
        <v>35.15446731323663</v>
      </c>
      <c r="DR76" s="36">
        <f t="shared" si="4"/>
        <v>0</v>
      </c>
      <c r="DS76" s="36">
        <f t="shared" si="5"/>
        <v>35.15446731323663</v>
      </c>
      <c r="DT76" s="26"/>
    </row>
    <row r="77" spans="1:123" ht="12.75">
      <c r="A77" s="90">
        <v>61</v>
      </c>
      <c r="B77" s="8">
        <v>2</v>
      </c>
      <c r="C77" s="5" t="s">
        <v>403</v>
      </c>
      <c r="D77" s="7" t="s">
        <v>157</v>
      </c>
      <c r="E77" s="8">
        <v>1991</v>
      </c>
      <c r="F77" s="5" t="s">
        <v>6</v>
      </c>
      <c r="G77" s="8" t="s">
        <v>5</v>
      </c>
      <c r="H77" s="16" t="s">
        <v>15</v>
      </c>
      <c r="I77" s="5" t="s">
        <v>41</v>
      </c>
      <c r="J77" s="32">
        <v>7.75</v>
      </c>
      <c r="K77" s="39"/>
      <c r="L77" s="39"/>
      <c r="M77" s="32">
        <v>7.633587786259542</v>
      </c>
      <c r="N77" s="39"/>
      <c r="O77" s="39"/>
      <c r="P77" s="39"/>
      <c r="Q77" s="39"/>
      <c r="R77" s="39"/>
      <c r="S77" s="39"/>
      <c r="T77" s="39"/>
      <c r="U77" s="39"/>
      <c r="V77" s="33"/>
      <c r="W77" s="104">
        <v>7.5758</v>
      </c>
      <c r="X77" s="104">
        <v>9.0909</v>
      </c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36">
        <f t="shared" si="3"/>
        <v>32.050287786259545</v>
      </c>
      <c r="DR77" s="36">
        <f t="shared" si="4"/>
        <v>0</v>
      </c>
      <c r="DS77" s="36">
        <f t="shared" si="5"/>
        <v>32.050287786259545</v>
      </c>
    </row>
    <row r="78" spans="1:125" ht="12.75">
      <c r="A78" s="91">
        <v>62</v>
      </c>
      <c r="B78" s="13">
        <v>8</v>
      </c>
      <c r="C78" s="5" t="s">
        <v>403</v>
      </c>
      <c r="D78" s="7" t="s">
        <v>95</v>
      </c>
      <c r="E78" s="8">
        <v>1986</v>
      </c>
      <c r="F78" s="8" t="s">
        <v>6</v>
      </c>
      <c r="G78" s="8" t="s">
        <v>5</v>
      </c>
      <c r="H78" s="13" t="s">
        <v>15</v>
      </c>
      <c r="I78" s="5" t="s">
        <v>41</v>
      </c>
      <c r="J78" s="32">
        <v>7.75</v>
      </c>
      <c r="K78" s="32">
        <v>12.195121951219512</v>
      </c>
      <c r="L78" s="32"/>
      <c r="M78" s="32">
        <v>7.633587786259542</v>
      </c>
      <c r="N78" s="32"/>
      <c r="O78" s="32"/>
      <c r="P78" s="32"/>
      <c r="Q78" s="32"/>
      <c r="R78" s="32"/>
      <c r="S78" s="32"/>
      <c r="T78" s="32"/>
      <c r="U78" s="32"/>
      <c r="V78" s="44"/>
      <c r="W78" s="110"/>
      <c r="X78" s="110"/>
      <c r="Y78" s="44"/>
      <c r="Z78" s="44"/>
      <c r="AA78" s="44"/>
      <c r="AB78" s="44"/>
      <c r="AC78" s="44"/>
      <c r="AD78" s="44"/>
      <c r="AE78" s="44"/>
      <c r="AF78" s="44"/>
      <c r="AG78" s="4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36">
        <f t="shared" si="3"/>
        <v>27.578709737479056</v>
      </c>
      <c r="DR78" s="36">
        <f t="shared" si="4"/>
        <v>0</v>
      </c>
      <c r="DS78" s="36">
        <f t="shared" si="5"/>
        <v>27.578709737479056</v>
      </c>
      <c r="DT78" s="26"/>
      <c r="DU78" s="26"/>
    </row>
    <row r="79" spans="1:125" s="72" customFormat="1" ht="12.75">
      <c r="A79" s="62"/>
      <c r="B79" s="62"/>
      <c r="C79" s="63"/>
      <c r="D79" s="64"/>
      <c r="E79" s="63"/>
      <c r="F79" s="63"/>
      <c r="G79" s="63"/>
      <c r="H79" s="62"/>
      <c r="I79" s="63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70"/>
      <c r="DR79" s="70"/>
      <c r="DS79" s="70"/>
      <c r="DT79" s="71"/>
      <c r="DU79" s="71"/>
    </row>
    <row r="80" spans="1:125" s="72" customFormat="1" ht="12.75">
      <c r="A80" s="141" t="s">
        <v>405</v>
      </c>
      <c r="B80" s="141"/>
      <c r="C80" s="141"/>
      <c r="D80" s="141"/>
      <c r="E80" s="63"/>
      <c r="F80" s="63"/>
      <c r="G80" s="63"/>
      <c r="H80" s="62"/>
      <c r="I80" s="63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70"/>
      <c r="DR80" s="70"/>
      <c r="DS80" s="70"/>
      <c r="DT80" s="71"/>
      <c r="DU80" s="71"/>
    </row>
    <row r="81" spans="1:125" s="72" customFormat="1" ht="12.75">
      <c r="A81" s="62"/>
      <c r="B81" s="62"/>
      <c r="C81" s="63"/>
      <c r="D81" s="64"/>
      <c r="E81" s="63"/>
      <c r="F81" s="63"/>
      <c r="G81" s="63"/>
      <c r="H81" s="62"/>
      <c r="I81" s="63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70"/>
      <c r="DR81" s="70"/>
      <c r="DS81" s="70"/>
      <c r="DT81" s="71"/>
      <c r="DU81" s="71"/>
    </row>
    <row r="82" spans="1:124" s="99" customFormat="1" ht="12.75">
      <c r="A82" s="90">
        <v>1</v>
      </c>
      <c r="B82" s="90">
        <v>6</v>
      </c>
      <c r="C82" s="92" t="s">
        <v>404</v>
      </c>
      <c r="D82" s="93" t="s">
        <v>77</v>
      </c>
      <c r="E82" s="90">
        <v>1982</v>
      </c>
      <c r="F82" s="92">
        <v>2</v>
      </c>
      <c r="G82" s="90" t="s">
        <v>31</v>
      </c>
      <c r="H82" s="92" t="s">
        <v>15</v>
      </c>
      <c r="I82" s="92" t="s">
        <v>41</v>
      </c>
      <c r="J82" s="94">
        <v>7.75</v>
      </c>
      <c r="K82" s="94">
        <v>12.195121951219512</v>
      </c>
      <c r="L82" s="94">
        <v>7.575757575757576</v>
      </c>
      <c r="M82" s="94">
        <v>7.633587786259542</v>
      </c>
      <c r="N82" s="94"/>
      <c r="O82" s="94">
        <v>25.641025641025642</v>
      </c>
      <c r="P82" s="94">
        <v>12.820512820512821</v>
      </c>
      <c r="Q82" s="94"/>
      <c r="R82" s="94"/>
      <c r="S82" s="94"/>
      <c r="T82" s="94"/>
      <c r="U82" s="94"/>
      <c r="V82" s="44">
        <v>11.764705882352942</v>
      </c>
      <c r="W82" s="75">
        <v>7.5758</v>
      </c>
      <c r="X82" s="75">
        <v>9.0909</v>
      </c>
      <c r="Y82" s="44"/>
      <c r="Z82" s="44"/>
      <c r="AA82" s="44"/>
      <c r="AB82" s="44"/>
      <c r="AC82" s="44"/>
      <c r="AD82" s="44"/>
      <c r="AE82" s="44"/>
      <c r="AF82" s="44"/>
      <c r="AG82" s="44"/>
      <c r="AH82" s="76">
        <v>6.993</v>
      </c>
      <c r="AI82" s="76">
        <v>8.2645</v>
      </c>
      <c r="AJ82" s="76">
        <v>11.3636</v>
      </c>
      <c r="AK82" s="76">
        <v>9.434</v>
      </c>
      <c r="AL82" s="76">
        <v>10.3093</v>
      </c>
      <c r="AM82" s="76">
        <v>8.1301</v>
      </c>
      <c r="AN82" s="76">
        <v>7.5758</v>
      </c>
      <c r="AO82" s="95">
        <v>13.88888888888889</v>
      </c>
      <c r="AP82" s="95">
        <v>14.084507042253522</v>
      </c>
      <c r="AQ82" s="95">
        <v>25.641025641025642</v>
      </c>
      <c r="AR82" s="95">
        <v>23.80952380952381</v>
      </c>
      <c r="AS82" s="95"/>
      <c r="AT82" s="95">
        <v>16.949152542372882</v>
      </c>
      <c r="AU82" s="95">
        <v>34.48275862068966</v>
      </c>
      <c r="AV82" s="95"/>
      <c r="AW82" s="95"/>
      <c r="AX82" s="95"/>
      <c r="AY82" s="95"/>
      <c r="AZ82" s="95"/>
      <c r="BA82" s="95"/>
      <c r="BB82" s="30">
        <v>7.936507936507937</v>
      </c>
      <c r="BC82" s="30">
        <v>8.19672131147541</v>
      </c>
      <c r="BD82" s="30">
        <v>8.264462809917354</v>
      </c>
      <c r="BE82" s="30">
        <v>11.11111111111111</v>
      </c>
      <c r="BF82" s="30">
        <v>12.345679012345679</v>
      </c>
      <c r="BG82" s="30">
        <v>14.705882352941176</v>
      </c>
      <c r="BH82" s="30">
        <v>14.705882352941176</v>
      </c>
      <c r="BI82" s="30">
        <v>22.22222222222222</v>
      </c>
      <c r="BJ82" s="30">
        <v>25.641025641025642</v>
      </c>
      <c r="BK82" s="30">
        <v>18.867924528301888</v>
      </c>
      <c r="BL82" s="96"/>
      <c r="BM82" s="30">
        <v>34.48275862068966</v>
      </c>
      <c r="BN82" s="96"/>
      <c r="BO82" s="96"/>
      <c r="BP82" s="96"/>
      <c r="BQ82" s="30">
        <v>12.658227848101266</v>
      </c>
      <c r="BR82" s="96"/>
      <c r="BS82" s="96"/>
      <c r="BT82" s="96"/>
      <c r="BU82" s="30">
        <v>11.11111111111111</v>
      </c>
      <c r="BV82" s="30">
        <v>10.989010989010989</v>
      </c>
      <c r="BW82" s="30">
        <v>11.363636363636363</v>
      </c>
      <c r="BX82" s="30">
        <v>11.627906976744185</v>
      </c>
      <c r="BY82" s="30">
        <v>26.31578947368421</v>
      </c>
      <c r="BZ82" s="30">
        <v>32.25806451612903</v>
      </c>
      <c r="CA82" s="30">
        <v>43.47826086956522</v>
      </c>
      <c r="CB82" s="30">
        <v>55.55555555555556</v>
      </c>
      <c r="CC82" s="30">
        <v>13.157894736842104</v>
      </c>
      <c r="CD82" s="30">
        <v>14.285714285714286</v>
      </c>
      <c r="CE82" s="30">
        <v>16.666666666666668</v>
      </c>
      <c r="CF82" s="30">
        <v>17.54385964912281</v>
      </c>
      <c r="CG82" s="30">
        <v>111.11111111111111</v>
      </c>
      <c r="CH82" s="96"/>
      <c r="CI82" s="96"/>
      <c r="CJ82" s="96"/>
      <c r="CK82" s="31">
        <v>9.174311926605505</v>
      </c>
      <c r="CL82" s="31">
        <v>9.70873786407767</v>
      </c>
      <c r="CM82" s="31">
        <v>10</v>
      </c>
      <c r="CN82" s="31">
        <v>10.638297872340425</v>
      </c>
      <c r="CO82" s="31">
        <v>8.849557522123893</v>
      </c>
      <c r="CP82" s="97">
        <v>8.849557522123893</v>
      </c>
      <c r="CQ82" s="97">
        <v>8.849557522123893</v>
      </c>
      <c r="CR82" s="31">
        <v>9.00900900900901</v>
      </c>
      <c r="CS82" s="97"/>
      <c r="CT82" s="97"/>
      <c r="CU82" s="97"/>
      <c r="CV82" s="97"/>
      <c r="CW82" s="31">
        <v>12.048192771084338</v>
      </c>
      <c r="CX82" s="31">
        <v>16.129032258064516</v>
      </c>
      <c r="CY82" s="31">
        <v>17.24137931034483</v>
      </c>
      <c r="CZ82" s="31">
        <v>28.571428571428573</v>
      </c>
      <c r="DA82" s="31">
        <v>23.8095238095238</v>
      </c>
      <c r="DB82" s="31">
        <v>38.46153846153846</v>
      </c>
      <c r="DC82" s="31">
        <v>47.61904761904762</v>
      </c>
      <c r="DD82" s="31">
        <v>71.42857142857143</v>
      </c>
      <c r="DE82" s="31">
        <v>23.25581395348837</v>
      </c>
      <c r="DF82" s="31">
        <v>47.61904761904762</v>
      </c>
      <c r="DG82" s="31">
        <v>66.66666666666667</v>
      </c>
      <c r="DH82" s="97"/>
      <c r="DI82" s="97">
        <v>111.11111111111111</v>
      </c>
      <c r="DJ82" s="97"/>
      <c r="DK82" s="97"/>
      <c r="DL82" s="97"/>
      <c r="DM82" s="97"/>
      <c r="DN82" s="97"/>
      <c r="DO82" s="97"/>
      <c r="DP82" s="97"/>
      <c r="DQ82" s="100">
        <f aca="true" t="shared" si="6" ref="DQ82:DQ113">SUM(J82:BP82)</f>
        <v>471.4537461013616</v>
      </c>
      <c r="DR82" s="100">
        <f aca="true" t="shared" si="7" ref="DR82:DR113">SUM(BQ82:DP82)</f>
        <v>967.1631929713167</v>
      </c>
      <c r="DS82" s="100">
        <f aca="true" t="shared" si="8" ref="DS82:DS113">DQ82+DR82</f>
        <v>1438.6169390726782</v>
      </c>
      <c r="DT82" s="98"/>
    </row>
    <row r="83" spans="1:123" s="99" customFormat="1" ht="12.75">
      <c r="A83" s="90">
        <v>2</v>
      </c>
      <c r="B83" s="90">
        <v>1</v>
      </c>
      <c r="C83" s="92" t="s">
        <v>404</v>
      </c>
      <c r="D83" s="93" t="s">
        <v>273</v>
      </c>
      <c r="E83" s="90">
        <v>1991</v>
      </c>
      <c r="F83" s="92">
        <v>2</v>
      </c>
      <c r="G83" s="90" t="s">
        <v>59</v>
      </c>
      <c r="H83" s="92" t="s">
        <v>15</v>
      </c>
      <c r="I83" s="92" t="s">
        <v>16</v>
      </c>
      <c r="J83" s="94">
        <v>7.75</v>
      </c>
      <c r="K83" s="94">
        <v>12.195121951219512</v>
      </c>
      <c r="L83" s="94">
        <v>7.575757575757576</v>
      </c>
      <c r="M83" s="94">
        <v>7.633587786259542</v>
      </c>
      <c r="N83" s="94"/>
      <c r="O83" s="94">
        <v>25.641025641025642</v>
      </c>
      <c r="P83" s="94">
        <v>12.820512820512821</v>
      </c>
      <c r="Q83" s="94"/>
      <c r="R83" s="94"/>
      <c r="S83" s="94"/>
      <c r="T83" s="94"/>
      <c r="U83" s="94"/>
      <c r="V83" s="44"/>
      <c r="W83" s="110"/>
      <c r="X83" s="110"/>
      <c r="Y83" s="44"/>
      <c r="Z83" s="44"/>
      <c r="AA83" s="44"/>
      <c r="AB83" s="44"/>
      <c r="AC83" s="44"/>
      <c r="AD83" s="44"/>
      <c r="AE83" s="44"/>
      <c r="AF83" s="44"/>
      <c r="AG83" s="44"/>
      <c r="AH83" s="76">
        <v>6.993</v>
      </c>
      <c r="AI83" s="76">
        <v>8.2645</v>
      </c>
      <c r="AJ83" s="76">
        <v>11.3636</v>
      </c>
      <c r="AK83" s="76">
        <v>9.434</v>
      </c>
      <c r="AL83" s="76">
        <v>10.3093</v>
      </c>
      <c r="AM83" s="76">
        <v>8.1301</v>
      </c>
      <c r="AN83" s="76">
        <v>7.5758</v>
      </c>
      <c r="AO83" s="95">
        <v>13.88888888888889</v>
      </c>
      <c r="AP83" s="95">
        <v>14.084507042253522</v>
      </c>
      <c r="AQ83" s="95"/>
      <c r="AR83" s="95"/>
      <c r="AS83" s="95"/>
      <c r="AT83" s="95">
        <v>16.949152542372882</v>
      </c>
      <c r="AU83" s="95">
        <v>34.48275862068966</v>
      </c>
      <c r="AV83" s="95"/>
      <c r="AW83" s="95"/>
      <c r="AX83" s="95"/>
      <c r="AY83" s="95"/>
      <c r="AZ83" s="95"/>
      <c r="BA83" s="95"/>
      <c r="BB83" s="30">
        <v>7.936507936507937</v>
      </c>
      <c r="BC83" s="30">
        <v>8.19672131147541</v>
      </c>
      <c r="BD83" s="30">
        <v>8.264462809917354</v>
      </c>
      <c r="BE83" s="30">
        <v>11.11111111111111</v>
      </c>
      <c r="BF83" s="30">
        <v>12.345679012345679</v>
      </c>
      <c r="BG83" s="30">
        <v>14.705882352941176</v>
      </c>
      <c r="BH83" s="30">
        <v>14.705882352941176</v>
      </c>
      <c r="BI83" s="30">
        <v>22.22222222222222</v>
      </c>
      <c r="BJ83" s="30">
        <v>25.641025641025642</v>
      </c>
      <c r="BK83" s="30">
        <v>18.867924528301888</v>
      </c>
      <c r="BL83" s="96"/>
      <c r="BM83" s="30">
        <v>34.48275862068966</v>
      </c>
      <c r="BN83" s="96"/>
      <c r="BO83" s="96"/>
      <c r="BP83" s="30">
        <v>76.92307692307692</v>
      </c>
      <c r="BQ83" s="30">
        <v>12.658227848101266</v>
      </c>
      <c r="BR83" s="30">
        <v>16.39344262295082</v>
      </c>
      <c r="BS83" s="30">
        <v>19.607843137254903</v>
      </c>
      <c r="BT83" s="30">
        <v>21.27659574468085</v>
      </c>
      <c r="BU83" s="30">
        <v>11.11111111111111</v>
      </c>
      <c r="BV83" s="30">
        <v>10.989010989010989</v>
      </c>
      <c r="BW83" s="30">
        <v>11.363636363636363</v>
      </c>
      <c r="BX83" s="30">
        <v>11.627906976744185</v>
      </c>
      <c r="BY83" s="30">
        <v>26.31578947368421</v>
      </c>
      <c r="BZ83" s="30">
        <v>32.25806451612903</v>
      </c>
      <c r="CA83" s="30">
        <v>43.47826086956522</v>
      </c>
      <c r="CB83" s="30">
        <v>55.55555555555556</v>
      </c>
      <c r="CC83" s="30">
        <v>13.157894736842104</v>
      </c>
      <c r="CD83" s="30">
        <v>14.285714285714286</v>
      </c>
      <c r="CE83" s="30">
        <v>16.666666666666668</v>
      </c>
      <c r="CF83" s="30">
        <v>17.54385964912281</v>
      </c>
      <c r="CG83" s="96"/>
      <c r="CH83" s="96"/>
      <c r="CI83" s="96"/>
      <c r="CJ83" s="96"/>
      <c r="CK83" s="31">
        <v>9.174311926605505</v>
      </c>
      <c r="CL83" s="31">
        <v>9.70873786407767</v>
      </c>
      <c r="CM83" s="31">
        <v>10</v>
      </c>
      <c r="CN83" s="31">
        <v>10.638297872340425</v>
      </c>
      <c r="CO83" s="31">
        <v>8.849557522123893</v>
      </c>
      <c r="CP83" s="97">
        <v>8.849557522123893</v>
      </c>
      <c r="CQ83" s="97">
        <v>8.849557522123893</v>
      </c>
      <c r="CR83" s="31">
        <v>9.00900900900901</v>
      </c>
      <c r="CS83" s="31">
        <v>12.987012987012987</v>
      </c>
      <c r="CT83" s="31">
        <v>17.857142857142858</v>
      </c>
      <c r="CU83" s="31">
        <v>19.607843137254903</v>
      </c>
      <c r="CV83" s="31">
        <v>27.027027027027028</v>
      </c>
      <c r="CW83" s="31">
        <v>12.048192771084338</v>
      </c>
      <c r="CX83" s="31">
        <v>16.129032258064516</v>
      </c>
      <c r="CY83" s="31">
        <v>17.24137931034483</v>
      </c>
      <c r="CZ83" s="97"/>
      <c r="DA83" s="31">
        <v>23.80952380952381</v>
      </c>
      <c r="DB83" s="31">
        <v>38.46153846153846</v>
      </c>
      <c r="DC83" s="31">
        <v>47.61904761904762</v>
      </c>
      <c r="DD83" s="31">
        <v>71.42857142857143</v>
      </c>
      <c r="DE83" s="31">
        <v>23.25581395348837</v>
      </c>
      <c r="DF83" s="31">
        <v>47.61904761904762</v>
      </c>
      <c r="DG83" s="97"/>
      <c r="DH83" s="97"/>
      <c r="DI83" s="97">
        <v>111.11111111111111</v>
      </c>
      <c r="DJ83" s="97"/>
      <c r="DK83" s="97"/>
      <c r="DL83" s="97"/>
      <c r="DM83" s="97"/>
      <c r="DN83" s="97"/>
      <c r="DO83" s="97"/>
      <c r="DP83" s="97"/>
      <c r="DQ83" s="100">
        <f t="shared" si="6"/>
        <v>470.4948676915362</v>
      </c>
      <c r="DR83" s="100">
        <f t="shared" si="7"/>
        <v>895.5708941354347</v>
      </c>
      <c r="DS83" s="100">
        <f t="shared" si="8"/>
        <v>1366.0657618269709</v>
      </c>
    </row>
    <row r="84" spans="1:123" s="99" customFormat="1" ht="12.75">
      <c r="A84" s="90">
        <v>3</v>
      </c>
      <c r="B84" s="90">
        <v>2</v>
      </c>
      <c r="C84" s="92" t="s">
        <v>404</v>
      </c>
      <c r="D84" s="93" t="s">
        <v>81</v>
      </c>
      <c r="E84" s="90">
        <v>1989</v>
      </c>
      <c r="F84" s="92">
        <v>2</v>
      </c>
      <c r="G84" s="90" t="s">
        <v>82</v>
      </c>
      <c r="H84" s="92" t="s">
        <v>15</v>
      </c>
      <c r="I84" s="92" t="s">
        <v>16</v>
      </c>
      <c r="J84" s="94">
        <v>7.75</v>
      </c>
      <c r="K84" s="94">
        <v>12.195121951219512</v>
      </c>
      <c r="L84" s="94">
        <v>7.575757575757576</v>
      </c>
      <c r="M84" s="94">
        <v>7.633587786259542</v>
      </c>
      <c r="N84" s="94">
        <v>33.333333333333336</v>
      </c>
      <c r="O84" s="94">
        <v>25.641025641025642</v>
      </c>
      <c r="P84" s="94">
        <v>12.820512820512821</v>
      </c>
      <c r="Q84" s="94">
        <v>76.9230769230769</v>
      </c>
      <c r="R84" s="94"/>
      <c r="S84" s="94"/>
      <c r="T84" s="94"/>
      <c r="U84" s="94"/>
      <c r="V84" s="44">
        <v>11.764705882352942</v>
      </c>
      <c r="W84" s="108">
        <v>7.5758</v>
      </c>
      <c r="X84" s="108">
        <v>9.0909</v>
      </c>
      <c r="Y84" s="44">
        <v>33.333333333333336</v>
      </c>
      <c r="Z84" s="44">
        <v>58.8235294117647</v>
      </c>
      <c r="AA84" s="44">
        <v>35.714285714285715</v>
      </c>
      <c r="AB84" s="44"/>
      <c r="AC84" s="44"/>
      <c r="AD84" s="44"/>
      <c r="AE84" s="44"/>
      <c r="AF84" s="44"/>
      <c r="AG84" s="44"/>
      <c r="AH84" s="76">
        <v>6.993</v>
      </c>
      <c r="AI84" s="76">
        <v>8.2645</v>
      </c>
      <c r="AJ84" s="76">
        <v>11.3636</v>
      </c>
      <c r="AK84" s="76">
        <v>9.434</v>
      </c>
      <c r="AL84" s="76">
        <v>10.3093</v>
      </c>
      <c r="AM84" s="76">
        <v>8.1301</v>
      </c>
      <c r="AN84" s="76">
        <v>7.5758</v>
      </c>
      <c r="AO84" s="95">
        <v>13.88888888888889</v>
      </c>
      <c r="AP84" s="95">
        <v>14.084507042253522</v>
      </c>
      <c r="AQ84" s="95">
        <v>25.641025641025642</v>
      </c>
      <c r="AR84" s="95">
        <v>23.80952380952381</v>
      </c>
      <c r="AS84" s="95"/>
      <c r="AT84" s="95">
        <v>16.949152542372882</v>
      </c>
      <c r="AU84" s="95">
        <v>34.48275862068966</v>
      </c>
      <c r="AV84" s="95"/>
      <c r="AW84" s="95"/>
      <c r="AX84" s="95"/>
      <c r="AY84" s="95"/>
      <c r="AZ84" s="95"/>
      <c r="BA84" s="95"/>
      <c r="BB84" s="30">
        <v>7.936507936507937</v>
      </c>
      <c r="BC84" s="30">
        <v>8.19672131147541</v>
      </c>
      <c r="BD84" s="30">
        <v>8.264462809917354</v>
      </c>
      <c r="BE84" s="30">
        <v>11.11111111111111</v>
      </c>
      <c r="BF84" s="30">
        <v>12.345679012345679</v>
      </c>
      <c r="BG84" s="30">
        <v>14.705882352941176</v>
      </c>
      <c r="BH84" s="30">
        <v>14.705882352941176</v>
      </c>
      <c r="BI84" s="30">
        <v>22.22222222222222</v>
      </c>
      <c r="BJ84" s="30">
        <v>25.641025641025642</v>
      </c>
      <c r="BK84" s="30">
        <v>18.867924528301888</v>
      </c>
      <c r="BL84" s="96"/>
      <c r="BM84" s="30">
        <v>34.48275862068966</v>
      </c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31">
        <v>9.174311926605505</v>
      </c>
      <c r="CL84" s="31">
        <v>9.70873786407767</v>
      </c>
      <c r="CM84" s="31">
        <v>10</v>
      </c>
      <c r="CN84" s="31">
        <v>10.638297872340425</v>
      </c>
      <c r="CO84" s="31">
        <v>8.849557522123893</v>
      </c>
      <c r="CP84" s="31">
        <v>8.849557522123893</v>
      </c>
      <c r="CQ84" s="97">
        <v>8.849557522123893</v>
      </c>
      <c r="CR84" s="31">
        <v>9.00900900900901</v>
      </c>
      <c r="CS84" s="31">
        <v>12.987012987012987</v>
      </c>
      <c r="CT84" s="31">
        <v>17.857142857142858</v>
      </c>
      <c r="CU84" s="31">
        <v>19.607843137254903</v>
      </c>
      <c r="CV84" s="31">
        <v>27.027027027027028</v>
      </c>
      <c r="CW84" s="97"/>
      <c r="CX84" s="97"/>
      <c r="CY84" s="97"/>
      <c r="CZ84" s="97"/>
      <c r="DA84" s="31">
        <v>23.80952380952381</v>
      </c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100">
        <f t="shared" si="6"/>
        <v>709.5813048171558</v>
      </c>
      <c r="DR84" s="100">
        <f t="shared" si="7"/>
        <v>176.36757905636586</v>
      </c>
      <c r="DS84" s="100">
        <f t="shared" si="8"/>
        <v>885.9488838735217</v>
      </c>
    </row>
    <row r="85" spans="1:124" ht="12.75">
      <c r="A85" s="90">
        <v>4</v>
      </c>
      <c r="B85" s="13">
        <v>4</v>
      </c>
      <c r="C85" s="5" t="s">
        <v>404</v>
      </c>
      <c r="D85" s="7" t="s">
        <v>52</v>
      </c>
      <c r="E85" s="8">
        <v>1982</v>
      </c>
      <c r="F85" s="8" t="s">
        <v>6</v>
      </c>
      <c r="G85" s="8" t="s">
        <v>59</v>
      </c>
      <c r="H85" s="16" t="s">
        <v>15</v>
      </c>
      <c r="I85" s="5" t="s">
        <v>16</v>
      </c>
      <c r="J85" s="32">
        <v>7.75</v>
      </c>
      <c r="K85" s="32">
        <v>12.195121951219512</v>
      </c>
      <c r="L85" s="32">
        <v>7.575757575757576</v>
      </c>
      <c r="M85" s="32">
        <v>7.633587786259542</v>
      </c>
      <c r="N85" s="42"/>
      <c r="O85" s="32">
        <v>25.641025641025642</v>
      </c>
      <c r="P85" s="32">
        <v>12.820512820512821</v>
      </c>
      <c r="Q85" s="42"/>
      <c r="R85" s="42"/>
      <c r="S85" s="42"/>
      <c r="T85" s="42"/>
      <c r="U85" s="42"/>
      <c r="V85" s="33">
        <v>11.764705882352942</v>
      </c>
      <c r="W85" s="103">
        <v>7.5758</v>
      </c>
      <c r="X85" s="103">
        <v>9.0909</v>
      </c>
      <c r="Y85" s="33"/>
      <c r="Z85" s="33"/>
      <c r="AA85" s="33"/>
      <c r="AB85" s="33"/>
      <c r="AC85" s="33"/>
      <c r="AD85" s="33"/>
      <c r="AE85" s="33"/>
      <c r="AF85" s="33"/>
      <c r="AG85" s="33"/>
      <c r="AH85" s="102">
        <v>6.993</v>
      </c>
      <c r="AI85" s="102">
        <v>8.2645</v>
      </c>
      <c r="AJ85" s="102">
        <v>11.3636</v>
      </c>
      <c r="AK85" s="102">
        <v>9.434</v>
      </c>
      <c r="AL85" s="102">
        <v>10.3093</v>
      </c>
      <c r="AM85" s="102">
        <v>8.1301</v>
      </c>
      <c r="AN85" s="102">
        <v>7.5758</v>
      </c>
      <c r="AO85" s="34">
        <v>13.88888888888889</v>
      </c>
      <c r="AP85" s="34">
        <v>14.084507042253522</v>
      </c>
      <c r="AQ85" s="34"/>
      <c r="AR85" s="34">
        <v>23.80952380952381</v>
      </c>
      <c r="AS85" s="34"/>
      <c r="AT85" s="34">
        <v>16.949152542372882</v>
      </c>
      <c r="AU85" s="34"/>
      <c r="AV85" s="34"/>
      <c r="AW85" s="34"/>
      <c r="AX85" s="34"/>
      <c r="AY85" s="34"/>
      <c r="AZ85" s="34"/>
      <c r="BA85" s="34"/>
      <c r="BB85" s="47">
        <v>7.936507936507937</v>
      </c>
      <c r="BC85" s="47">
        <v>8.19672131147541</v>
      </c>
      <c r="BD85" s="47">
        <v>8.264462809917354</v>
      </c>
      <c r="BE85" s="47">
        <v>11.11111111111111</v>
      </c>
      <c r="BF85" s="47">
        <v>12.345679012345679</v>
      </c>
      <c r="BG85" s="47">
        <v>14.705882352941176</v>
      </c>
      <c r="BH85" s="47">
        <v>14.705882352941176</v>
      </c>
      <c r="BI85" s="47">
        <v>22.22222222222222</v>
      </c>
      <c r="BJ85" s="35"/>
      <c r="BK85" s="47">
        <v>18.867924528301888</v>
      </c>
      <c r="BL85" s="35"/>
      <c r="BM85" s="47">
        <v>34.48275862068966</v>
      </c>
      <c r="BN85" s="35"/>
      <c r="BO85" s="35"/>
      <c r="BP85" s="35"/>
      <c r="BQ85" s="47">
        <v>12.658227848101266</v>
      </c>
      <c r="BR85" s="47">
        <v>16.39344262295082</v>
      </c>
      <c r="BS85" s="47">
        <v>19.607843137254903</v>
      </c>
      <c r="BT85" s="47">
        <v>21.27659574468085</v>
      </c>
      <c r="BU85" s="47">
        <v>11.11111111111111</v>
      </c>
      <c r="BV85" s="47">
        <v>10.989010989010989</v>
      </c>
      <c r="BW85" s="47">
        <v>11.363636363636363</v>
      </c>
      <c r="BX85" s="47">
        <v>11.627906976744185</v>
      </c>
      <c r="BY85" s="47">
        <v>26.31578947368421</v>
      </c>
      <c r="BZ85" s="47">
        <v>32.25806451612903</v>
      </c>
      <c r="CA85" s="47">
        <v>43.47826086956522</v>
      </c>
      <c r="CB85" s="35"/>
      <c r="CC85" s="47">
        <v>13.157894736842104</v>
      </c>
      <c r="CD85" s="47">
        <v>14.285714285714286</v>
      </c>
      <c r="CE85" s="47">
        <v>16.666666666666668</v>
      </c>
      <c r="CF85" s="47">
        <v>17.54385964912281</v>
      </c>
      <c r="CG85" s="35"/>
      <c r="CH85" s="35"/>
      <c r="CI85" s="35"/>
      <c r="CJ85" s="35"/>
      <c r="CK85" s="48">
        <v>9.174311926605505</v>
      </c>
      <c r="CL85" s="48">
        <v>9.70873786407767</v>
      </c>
      <c r="CM85" s="48">
        <v>10</v>
      </c>
      <c r="CN85" s="48">
        <v>10.638297872340425</v>
      </c>
      <c r="CO85" s="48">
        <v>8.849557522123893</v>
      </c>
      <c r="CP85" s="27">
        <v>8.849557522123893</v>
      </c>
      <c r="CQ85" s="27">
        <v>8.849557522123893</v>
      </c>
      <c r="CR85" s="48">
        <v>9.00900900900901</v>
      </c>
      <c r="CS85" s="48">
        <v>12.987012987012987</v>
      </c>
      <c r="CT85" s="48">
        <v>17.857142857142858</v>
      </c>
      <c r="CU85" s="48">
        <v>19.607843137254903</v>
      </c>
      <c r="CV85" s="27"/>
      <c r="CW85" s="48">
        <v>12.048192771084338</v>
      </c>
      <c r="CX85" s="48">
        <v>16.129032258064516</v>
      </c>
      <c r="CY85" s="48">
        <v>17.24137931034483</v>
      </c>
      <c r="CZ85" s="27"/>
      <c r="DA85" s="48">
        <v>23.80952380952381</v>
      </c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101">
        <f t="shared" si="6"/>
        <v>385.6889361986207</v>
      </c>
      <c r="DR85" s="101">
        <f t="shared" si="7"/>
        <v>473.4931813600474</v>
      </c>
      <c r="DS85" s="101">
        <f t="shared" si="8"/>
        <v>859.1821175586681</v>
      </c>
      <c r="DT85" s="26"/>
    </row>
    <row r="86" spans="1:123" ht="12.75">
      <c r="A86" s="90">
        <v>5</v>
      </c>
      <c r="B86" s="13">
        <v>2</v>
      </c>
      <c r="C86" s="5" t="s">
        <v>404</v>
      </c>
      <c r="D86" s="7" t="s">
        <v>44</v>
      </c>
      <c r="E86" s="8">
        <v>1982</v>
      </c>
      <c r="F86" s="8" t="s">
        <v>6</v>
      </c>
      <c r="G86" s="8" t="s">
        <v>7</v>
      </c>
      <c r="H86" s="16" t="s">
        <v>15</v>
      </c>
      <c r="I86" s="5" t="s">
        <v>41</v>
      </c>
      <c r="J86" s="32">
        <v>7.75</v>
      </c>
      <c r="K86" s="32">
        <v>12.195121951219512</v>
      </c>
      <c r="L86" s="32">
        <v>7.575757575757576</v>
      </c>
      <c r="M86" s="32">
        <v>7.633587786259542</v>
      </c>
      <c r="N86" s="32">
        <v>33.333333333333336</v>
      </c>
      <c r="O86" s="32">
        <v>25.641025641025642</v>
      </c>
      <c r="P86" s="32">
        <v>12.820512820512821</v>
      </c>
      <c r="Q86" s="32"/>
      <c r="R86" s="32"/>
      <c r="S86" s="32"/>
      <c r="T86" s="32"/>
      <c r="U86" s="32"/>
      <c r="V86" s="33">
        <v>11.764705882352942</v>
      </c>
      <c r="W86" s="103">
        <v>7.5758</v>
      </c>
      <c r="X86" s="103">
        <v>9.0909</v>
      </c>
      <c r="Y86" s="33"/>
      <c r="Z86" s="33"/>
      <c r="AA86" s="33"/>
      <c r="AB86" s="33"/>
      <c r="AC86" s="33"/>
      <c r="AD86" s="33"/>
      <c r="AE86" s="33"/>
      <c r="AF86" s="33"/>
      <c r="AG86" s="33"/>
      <c r="AH86" s="102">
        <v>6.993</v>
      </c>
      <c r="AI86" s="102">
        <v>8.2645</v>
      </c>
      <c r="AJ86" s="102">
        <v>11.3636</v>
      </c>
      <c r="AK86" s="102">
        <v>9.434</v>
      </c>
      <c r="AL86" s="102">
        <v>10.3093</v>
      </c>
      <c r="AM86" s="102">
        <v>8.1301</v>
      </c>
      <c r="AN86" s="102">
        <v>7.5758</v>
      </c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5">
        <v>7.936507936507937</v>
      </c>
      <c r="BC86" s="35">
        <v>8.19672131147541</v>
      </c>
      <c r="BD86" s="35">
        <v>8.264462809917354</v>
      </c>
      <c r="BE86" s="35">
        <v>11.11111111111111</v>
      </c>
      <c r="BF86" s="35">
        <v>12.345679012345679</v>
      </c>
      <c r="BG86" s="35">
        <v>14.705882352941176</v>
      </c>
      <c r="BH86" s="35">
        <v>14.705882352941176</v>
      </c>
      <c r="BI86" s="35">
        <v>22.22222222222222</v>
      </c>
      <c r="BJ86" s="35"/>
      <c r="BK86" s="35">
        <v>18.867924528301888</v>
      </c>
      <c r="BL86" s="35"/>
      <c r="BM86" s="35"/>
      <c r="BN86" s="35"/>
      <c r="BO86" s="35"/>
      <c r="BP86" s="35"/>
      <c r="BQ86" s="35">
        <v>12.658227848101266</v>
      </c>
      <c r="BR86" s="35">
        <v>16.39344262295082</v>
      </c>
      <c r="BS86" s="35">
        <v>19.607843137254903</v>
      </c>
      <c r="BT86" s="35">
        <v>21.27659574468085</v>
      </c>
      <c r="BU86" s="35">
        <v>11.11111111111111</v>
      </c>
      <c r="BV86" s="35">
        <v>10.989010989010989</v>
      </c>
      <c r="BW86" s="35">
        <v>11.363636363636363</v>
      </c>
      <c r="BX86" s="35">
        <v>11.627906976744185</v>
      </c>
      <c r="BY86" s="35">
        <v>26.31578947368421</v>
      </c>
      <c r="BZ86" s="35">
        <v>32.25806451612903</v>
      </c>
      <c r="CA86" s="35"/>
      <c r="CB86" s="35"/>
      <c r="CC86" s="35">
        <v>13.157894736842104</v>
      </c>
      <c r="CD86" s="35">
        <v>14.285714285714286</v>
      </c>
      <c r="CE86" s="35">
        <v>16.666666666666668</v>
      </c>
      <c r="CF86" s="35">
        <v>17.54385964912281</v>
      </c>
      <c r="CG86" s="35"/>
      <c r="CH86" s="35"/>
      <c r="CI86" s="35"/>
      <c r="CJ86" s="35"/>
      <c r="CK86" s="48">
        <v>9.174311926605505</v>
      </c>
      <c r="CL86" s="48">
        <v>9.70873786407767</v>
      </c>
      <c r="CM86" s="48">
        <v>10</v>
      </c>
      <c r="CN86" s="27">
        <v>10.638297872340425</v>
      </c>
      <c r="CO86" s="48">
        <v>8.849557522123893</v>
      </c>
      <c r="CP86" s="48">
        <v>8.849557522123893</v>
      </c>
      <c r="CQ86" s="27">
        <v>8.849557522123893</v>
      </c>
      <c r="CR86" s="48">
        <v>9.00900900900901</v>
      </c>
      <c r="CS86" s="27">
        <v>12.987012987012987</v>
      </c>
      <c r="CT86" s="27">
        <v>17.857142857142858</v>
      </c>
      <c r="CU86" s="27">
        <v>19.607843137254903</v>
      </c>
      <c r="CV86" s="27">
        <v>27.027027027027028</v>
      </c>
      <c r="CW86" s="48">
        <v>12.048192771084338</v>
      </c>
      <c r="CX86" s="27">
        <v>16.129032258064516</v>
      </c>
      <c r="CY86" s="27">
        <v>17.24137931034483</v>
      </c>
      <c r="CZ86" s="27"/>
      <c r="DA86" s="27">
        <v>23.80952380952381</v>
      </c>
      <c r="DB86" s="27">
        <v>38.46153846153846</v>
      </c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101">
        <f t="shared" si="6"/>
        <v>315.8074386282253</v>
      </c>
      <c r="DR86" s="101">
        <f t="shared" si="7"/>
        <v>495.50348597904764</v>
      </c>
      <c r="DS86" s="101">
        <f t="shared" si="8"/>
        <v>811.3109246072729</v>
      </c>
    </row>
    <row r="87" spans="1:124" ht="12.75">
      <c r="A87" s="90">
        <v>6</v>
      </c>
      <c r="B87" s="13">
        <v>5</v>
      </c>
      <c r="C87" s="5" t="s">
        <v>404</v>
      </c>
      <c r="D87" s="7" t="s">
        <v>167</v>
      </c>
      <c r="E87" s="8">
        <v>1978</v>
      </c>
      <c r="F87" s="5" t="s">
        <v>6</v>
      </c>
      <c r="G87" s="8" t="s">
        <v>8</v>
      </c>
      <c r="H87" s="16" t="s">
        <v>15</v>
      </c>
      <c r="I87" s="5" t="s">
        <v>16</v>
      </c>
      <c r="J87" s="32">
        <v>7.75</v>
      </c>
      <c r="K87" s="32">
        <v>12.195121951219512</v>
      </c>
      <c r="L87" s="32">
        <v>7.575757575757576</v>
      </c>
      <c r="M87" s="32">
        <v>7.633587786259542</v>
      </c>
      <c r="N87" s="32">
        <v>33.333333333333336</v>
      </c>
      <c r="O87" s="32">
        <v>25.641025641025642</v>
      </c>
      <c r="P87" s="32">
        <v>12.820512820512821</v>
      </c>
      <c r="Q87" s="41"/>
      <c r="R87" s="41"/>
      <c r="S87" s="41"/>
      <c r="T87" s="41"/>
      <c r="U87" s="41"/>
      <c r="V87" s="33">
        <v>11.764705882352942</v>
      </c>
      <c r="W87" s="103">
        <v>7.5758</v>
      </c>
      <c r="X87" s="103">
        <v>9.0909</v>
      </c>
      <c r="Y87" s="33"/>
      <c r="Z87" s="33"/>
      <c r="AA87" s="33"/>
      <c r="AB87" s="33"/>
      <c r="AC87" s="33"/>
      <c r="AD87" s="33"/>
      <c r="AE87" s="33"/>
      <c r="AF87" s="33"/>
      <c r="AG87" s="33"/>
      <c r="AH87" s="102">
        <v>6.993</v>
      </c>
      <c r="AI87" s="102">
        <v>8.2645</v>
      </c>
      <c r="AJ87" s="102">
        <v>11.3636</v>
      </c>
      <c r="AK87" s="102">
        <v>9.434</v>
      </c>
      <c r="AL87" s="102">
        <v>10.3093</v>
      </c>
      <c r="AM87" s="102">
        <v>8.1301</v>
      </c>
      <c r="AN87" s="102">
        <v>7.5758</v>
      </c>
      <c r="AO87" s="34">
        <v>13.88888888888889</v>
      </c>
      <c r="AP87" s="34">
        <v>14.084507042253522</v>
      </c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47">
        <v>7.936507936507937</v>
      </c>
      <c r="BC87" s="47">
        <v>8.19672131147541</v>
      </c>
      <c r="BD87" s="47">
        <v>8.264462809917354</v>
      </c>
      <c r="BE87" s="47">
        <v>11.11111111111111</v>
      </c>
      <c r="BF87" s="47">
        <v>12.345679012345679</v>
      </c>
      <c r="BG87" s="47">
        <v>14.705882352941176</v>
      </c>
      <c r="BH87" s="47">
        <v>14.705882352941176</v>
      </c>
      <c r="BI87" s="47">
        <v>22.22222222222222</v>
      </c>
      <c r="BJ87" s="35"/>
      <c r="BK87" s="47">
        <v>18.867924528301888</v>
      </c>
      <c r="BL87" s="35"/>
      <c r="BM87" s="35"/>
      <c r="BN87" s="35"/>
      <c r="BO87" s="35"/>
      <c r="BP87" s="35"/>
      <c r="BQ87" s="47">
        <v>12.658227848101266</v>
      </c>
      <c r="BR87" s="47">
        <v>16.39344262295082</v>
      </c>
      <c r="BS87" s="47">
        <v>19.607843137254903</v>
      </c>
      <c r="BT87" s="47">
        <v>21.27659574468085</v>
      </c>
      <c r="BU87" s="47">
        <v>11.11111111111111</v>
      </c>
      <c r="BV87" s="47">
        <v>10.989010989010989</v>
      </c>
      <c r="BW87" s="47">
        <v>11.363636363636363</v>
      </c>
      <c r="BX87" s="47">
        <v>11.627906976744185</v>
      </c>
      <c r="BY87" s="47">
        <v>26.31578947368421</v>
      </c>
      <c r="BZ87" s="47">
        <v>32.25806451612903</v>
      </c>
      <c r="CA87" s="35"/>
      <c r="CB87" s="35"/>
      <c r="CC87" s="47">
        <v>13.157894736842104</v>
      </c>
      <c r="CD87" s="47">
        <v>14.285714285714286</v>
      </c>
      <c r="CE87" s="47">
        <v>16.666666666666668</v>
      </c>
      <c r="CF87" s="47">
        <v>17.54385964912281</v>
      </c>
      <c r="CG87" s="35"/>
      <c r="CH87" s="35"/>
      <c r="CI87" s="35"/>
      <c r="CJ87" s="35"/>
      <c r="CK87" s="48">
        <v>9.174311926605505</v>
      </c>
      <c r="CL87" s="48">
        <v>9.70873786407767</v>
      </c>
      <c r="CM87" s="48">
        <v>10</v>
      </c>
      <c r="CN87" s="48">
        <v>10.638297872340425</v>
      </c>
      <c r="CO87" s="48">
        <v>8.849557522123893</v>
      </c>
      <c r="CP87" s="27">
        <v>8.849557522123893</v>
      </c>
      <c r="CQ87" s="27">
        <v>8.849557522123893</v>
      </c>
      <c r="CR87" s="48">
        <v>9.00900900900901</v>
      </c>
      <c r="CS87" s="27"/>
      <c r="CT87" s="27"/>
      <c r="CU87" s="27"/>
      <c r="CV87" s="27"/>
      <c r="CW87" s="48">
        <v>12.048192771084338</v>
      </c>
      <c r="CX87" s="48">
        <v>16.129032258064516</v>
      </c>
      <c r="CY87" s="48">
        <v>17.24137931034483</v>
      </c>
      <c r="CZ87" s="48">
        <v>28.571428571428573</v>
      </c>
      <c r="DA87" s="48">
        <v>23.8095238095238</v>
      </c>
      <c r="DB87" s="27"/>
      <c r="DC87" s="27"/>
      <c r="DD87" s="27"/>
      <c r="DE87" s="48">
        <v>23.25581395348837</v>
      </c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36">
        <f t="shared" si="6"/>
        <v>343.7808345593677</v>
      </c>
      <c r="DR87" s="36">
        <f t="shared" si="7"/>
        <v>431.39016403398836</v>
      </c>
      <c r="DS87" s="36">
        <f t="shared" si="8"/>
        <v>775.170998593356</v>
      </c>
      <c r="DT87" s="26"/>
    </row>
    <row r="88" spans="1:124" ht="12.75">
      <c r="A88" s="90">
        <v>7</v>
      </c>
      <c r="B88" s="13">
        <v>4</v>
      </c>
      <c r="C88" s="5" t="s">
        <v>404</v>
      </c>
      <c r="D88" s="7" t="s">
        <v>250</v>
      </c>
      <c r="E88" s="8">
        <v>1987</v>
      </c>
      <c r="F88" s="5" t="s">
        <v>6</v>
      </c>
      <c r="G88" s="8" t="s">
        <v>59</v>
      </c>
      <c r="H88" s="16" t="s">
        <v>15</v>
      </c>
      <c r="I88" s="5" t="s">
        <v>16</v>
      </c>
      <c r="J88" s="32">
        <v>7.75</v>
      </c>
      <c r="K88" s="32">
        <v>12.195121951219512</v>
      </c>
      <c r="L88" s="32">
        <v>7.575757575757576</v>
      </c>
      <c r="M88" s="32">
        <v>7.633587786259542</v>
      </c>
      <c r="N88" s="42"/>
      <c r="O88" s="42"/>
      <c r="P88" s="32">
        <v>12.820512820512821</v>
      </c>
      <c r="Q88" s="42"/>
      <c r="R88" s="42"/>
      <c r="S88" s="42"/>
      <c r="T88" s="42"/>
      <c r="U88" s="42"/>
      <c r="V88" s="33">
        <v>11.764705882352942</v>
      </c>
      <c r="W88" s="103">
        <v>7.5758</v>
      </c>
      <c r="X88" s="103">
        <v>9.0909</v>
      </c>
      <c r="Y88" s="33"/>
      <c r="Z88" s="33"/>
      <c r="AA88" s="33"/>
      <c r="AB88" s="33"/>
      <c r="AC88" s="33"/>
      <c r="AD88" s="33"/>
      <c r="AE88" s="33"/>
      <c r="AF88" s="33"/>
      <c r="AG88" s="33"/>
      <c r="AH88" s="102">
        <v>6.993</v>
      </c>
      <c r="AI88" s="102">
        <v>8.2645</v>
      </c>
      <c r="AJ88" s="102">
        <v>11.3636</v>
      </c>
      <c r="AK88" s="102">
        <v>9.434</v>
      </c>
      <c r="AL88" s="102">
        <v>10.3093</v>
      </c>
      <c r="AM88" s="102">
        <v>8.1301</v>
      </c>
      <c r="AN88" s="102">
        <v>7.5758</v>
      </c>
      <c r="AO88" s="34">
        <v>13.88888888888889</v>
      </c>
      <c r="AP88" s="34">
        <v>14.084507042253522</v>
      </c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47">
        <v>7.936507936507937</v>
      </c>
      <c r="BC88" s="47">
        <v>8.19672131147541</v>
      </c>
      <c r="BD88" s="47">
        <v>8.264462809917354</v>
      </c>
      <c r="BE88" s="47">
        <v>11.11111111111111</v>
      </c>
      <c r="BF88" s="47">
        <v>12.345679012345679</v>
      </c>
      <c r="BG88" s="47">
        <v>14.705882352941176</v>
      </c>
      <c r="BH88" s="35"/>
      <c r="BI88" s="47">
        <v>22.22222222222222</v>
      </c>
      <c r="BJ88" s="35"/>
      <c r="BK88" s="47">
        <v>18.867924528301888</v>
      </c>
      <c r="BL88" s="35"/>
      <c r="BM88" s="35"/>
      <c r="BN88" s="35"/>
      <c r="BO88" s="35"/>
      <c r="BP88" s="35"/>
      <c r="BQ88" s="35"/>
      <c r="BR88" s="47">
        <v>16.39344262295082</v>
      </c>
      <c r="BS88" s="47">
        <v>19.607843137254903</v>
      </c>
      <c r="BT88" s="35"/>
      <c r="BU88" s="35"/>
      <c r="BV88" s="47">
        <v>10.989010989010989</v>
      </c>
      <c r="BW88" s="47">
        <v>11.363636363636363</v>
      </c>
      <c r="BX88" s="47">
        <v>11.627906976744185</v>
      </c>
      <c r="BY88" s="47">
        <v>26.31578947368421</v>
      </c>
      <c r="BZ88" s="47">
        <v>32.25806451612903</v>
      </c>
      <c r="CA88" s="47">
        <v>43.47826086956522</v>
      </c>
      <c r="CB88" s="35"/>
      <c r="CC88" s="35"/>
      <c r="CD88" s="47">
        <v>14.285714285714286</v>
      </c>
      <c r="CE88" s="47">
        <v>16.666666666666668</v>
      </c>
      <c r="CF88" s="35"/>
      <c r="CG88" s="35"/>
      <c r="CH88" s="35"/>
      <c r="CI88" s="35"/>
      <c r="CJ88" s="35"/>
      <c r="CK88" s="48">
        <v>9.174311926605505</v>
      </c>
      <c r="CL88" s="48">
        <v>9.70873786407767</v>
      </c>
      <c r="CM88" s="48">
        <v>10</v>
      </c>
      <c r="CN88" s="48">
        <v>10.638297872340425</v>
      </c>
      <c r="CO88" s="48">
        <v>8.849557522123893</v>
      </c>
      <c r="CP88" s="27">
        <v>8.849557522123893</v>
      </c>
      <c r="CQ88" s="27">
        <v>8.849557522123893</v>
      </c>
      <c r="CR88" s="48">
        <v>9.00900900900901</v>
      </c>
      <c r="CS88" s="48">
        <v>12.987012987012987</v>
      </c>
      <c r="CT88" s="48">
        <v>17.857142857142858</v>
      </c>
      <c r="CU88" s="48">
        <v>19.607843137254903</v>
      </c>
      <c r="CV88" s="48">
        <v>27.027027027027028</v>
      </c>
      <c r="CW88" s="48">
        <v>12.048192771084338</v>
      </c>
      <c r="CX88" s="48">
        <v>16.129032258064516</v>
      </c>
      <c r="CY88" s="48">
        <v>17.24137931034483</v>
      </c>
      <c r="CZ88" s="48">
        <v>28.571428571428573</v>
      </c>
      <c r="DA88" s="48">
        <v>23.8095238095238</v>
      </c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36">
        <f t="shared" si="6"/>
        <v>270.1005932320676</v>
      </c>
      <c r="DR88" s="36">
        <f t="shared" si="7"/>
        <v>453.34394786864476</v>
      </c>
      <c r="DS88" s="36">
        <f t="shared" si="8"/>
        <v>723.4445411007123</v>
      </c>
      <c r="DT88" s="26"/>
    </row>
    <row r="89" spans="1:124" ht="12.75">
      <c r="A89" s="90">
        <v>8</v>
      </c>
      <c r="B89" s="13">
        <v>4</v>
      </c>
      <c r="C89" s="5" t="s">
        <v>404</v>
      </c>
      <c r="D89" s="7" t="s">
        <v>62</v>
      </c>
      <c r="E89" s="8">
        <v>1984</v>
      </c>
      <c r="F89" s="8" t="s">
        <v>6</v>
      </c>
      <c r="G89" s="8" t="s">
        <v>8</v>
      </c>
      <c r="H89" s="16" t="s">
        <v>15</v>
      </c>
      <c r="I89" s="5" t="s">
        <v>16</v>
      </c>
      <c r="J89" s="32">
        <v>7.75</v>
      </c>
      <c r="K89" s="32">
        <v>12.195121951219512</v>
      </c>
      <c r="L89" s="32">
        <v>7.575757575757576</v>
      </c>
      <c r="M89" s="32">
        <v>7.633587786259542</v>
      </c>
      <c r="N89" s="32">
        <v>33.333333333333336</v>
      </c>
      <c r="O89" s="32">
        <v>25.641025641025642</v>
      </c>
      <c r="P89" s="32">
        <v>12.820512820512821</v>
      </c>
      <c r="Q89" s="32">
        <v>76.9230769230769</v>
      </c>
      <c r="R89" s="42"/>
      <c r="S89" s="42"/>
      <c r="T89" s="42"/>
      <c r="U89" s="42"/>
      <c r="V89" s="33">
        <v>11.764705882352942</v>
      </c>
      <c r="W89" s="103">
        <v>7.5758</v>
      </c>
      <c r="X89" s="103">
        <v>9.0909</v>
      </c>
      <c r="Y89" s="33">
        <v>33.333333333333336</v>
      </c>
      <c r="Z89" s="33">
        <v>58.8235294117647</v>
      </c>
      <c r="AA89" s="33">
        <v>35.714285714285715</v>
      </c>
      <c r="AB89" s="33"/>
      <c r="AC89" s="33"/>
      <c r="AD89" s="33"/>
      <c r="AE89" s="33"/>
      <c r="AF89" s="33"/>
      <c r="AG89" s="33"/>
      <c r="AH89" s="102">
        <v>6.993</v>
      </c>
      <c r="AI89" s="102">
        <v>8.2645</v>
      </c>
      <c r="AJ89" s="102">
        <v>11.3636</v>
      </c>
      <c r="AK89" s="102">
        <v>9.434</v>
      </c>
      <c r="AL89" s="102">
        <v>10.3093</v>
      </c>
      <c r="AM89" s="102">
        <v>8.1301</v>
      </c>
      <c r="AN89" s="102">
        <v>7.5758</v>
      </c>
      <c r="AO89" s="34">
        <v>13.88888888888889</v>
      </c>
      <c r="AP89" s="34">
        <v>14.084507042253522</v>
      </c>
      <c r="AQ89" s="34">
        <v>25.641025641025642</v>
      </c>
      <c r="AR89" s="34">
        <v>23.80952380952381</v>
      </c>
      <c r="AS89" s="34"/>
      <c r="AT89" s="34">
        <v>16.949152542372882</v>
      </c>
      <c r="AU89" s="34">
        <v>34.48275862068966</v>
      </c>
      <c r="AV89" s="34"/>
      <c r="AW89" s="34"/>
      <c r="AX89" s="34"/>
      <c r="AY89" s="34"/>
      <c r="AZ89" s="34"/>
      <c r="BA89" s="34"/>
      <c r="BB89" s="47">
        <v>7.936507936507937</v>
      </c>
      <c r="BC89" s="47">
        <v>8.19672131147541</v>
      </c>
      <c r="BD89" s="47">
        <v>8.264462809917354</v>
      </c>
      <c r="BE89" s="47">
        <v>11.11111111111111</v>
      </c>
      <c r="BF89" s="47">
        <v>12.345679012345679</v>
      </c>
      <c r="BG89" s="47">
        <v>14.705882352941176</v>
      </c>
      <c r="BH89" s="47">
        <v>14.705882352941176</v>
      </c>
      <c r="BI89" s="47">
        <v>22.22222222222222</v>
      </c>
      <c r="BJ89" s="47">
        <v>25.641025641025642</v>
      </c>
      <c r="BK89" s="47">
        <v>18.867924528301888</v>
      </c>
      <c r="BL89" s="35"/>
      <c r="BM89" s="47">
        <v>34.48275862068966</v>
      </c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36">
        <f t="shared" si="6"/>
        <v>709.5813048171558</v>
      </c>
      <c r="DR89" s="36">
        <f t="shared" si="7"/>
        <v>0</v>
      </c>
      <c r="DS89" s="36">
        <f t="shared" si="8"/>
        <v>709.5813048171558</v>
      </c>
      <c r="DT89" s="26"/>
    </row>
    <row r="90" spans="1:124" ht="12.75">
      <c r="A90" s="90">
        <v>9</v>
      </c>
      <c r="B90" s="13">
        <v>6</v>
      </c>
      <c r="C90" s="5" t="s">
        <v>404</v>
      </c>
      <c r="D90" s="7" t="s">
        <v>57</v>
      </c>
      <c r="E90" s="8">
        <v>1986</v>
      </c>
      <c r="F90" s="8" t="s">
        <v>6</v>
      </c>
      <c r="G90" s="8" t="s">
        <v>8</v>
      </c>
      <c r="H90" s="16" t="s">
        <v>15</v>
      </c>
      <c r="I90" s="5" t="s">
        <v>16</v>
      </c>
      <c r="J90" s="32">
        <v>7.75</v>
      </c>
      <c r="K90" s="32">
        <v>12.195121951219512</v>
      </c>
      <c r="L90" s="32">
        <v>7.575757575757576</v>
      </c>
      <c r="M90" s="32">
        <v>7.633587786259542</v>
      </c>
      <c r="N90" s="32"/>
      <c r="O90" s="32">
        <v>25.641025641025642</v>
      </c>
      <c r="P90" s="32">
        <v>12.820512820512821</v>
      </c>
      <c r="Q90" s="32"/>
      <c r="R90" s="32"/>
      <c r="S90" s="32"/>
      <c r="T90" s="32"/>
      <c r="U90" s="32"/>
      <c r="V90" s="33">
        <v>11.764705882352942</v>
      </c>
      <c r="W90" s="103">
        <v>7.5758</v>
      </c>
      <c r="X90" s="103">
        <v>9.0909</v>
      </c>
      <c r="Y90" s="33"/>
      <c r="Z90" s="33"/>
      <c r="AA90" s="33"/>
      <c r="AB90" s="33"/>
      <c r="AC90" s="33"/>
      <c r="AD90" s="33"/>
      <c r="AE90" s="33"/>
      <c r="AF90" s="33"/>
      <c r="AG90" s="33"/>
      <c r="AH90" s="102">
        <v>6.993</v>
      </c>
      <c r="AI90" s="102">
        <v>8.2645</v>
      </c>
      <c r="AJ90" s="102">
        <v>11.3636</v>
      </c>
      <c r="AK90" s="102">
        <v>9.434</v>
      </c>
      <c r="AL90" s="102">
        <v>10.3093</v>
      </c>
      <c r="AM90" s="102">
        <v>8.1301</v>
      </c>
      <c r="AN90" s="102">
        <v>7.5758</v>
      </c>
      <c r="AO90" s="34">
        <v>13.88888888888889</v>
      </c>
      <c r="AP90" s="34">
        <v>14.084507042253522</v>
      </c>
      <c r="AQ90" s="34"/>
      <c r="AR90" s="34">
        <v>23.80952380952381</v>
      </c>
      <c r="AS90" s="34"/>
      <c r="AT90" s="34">
        <v>16.949152542372882</v>
      </c>
      <c r="AU90" s="34"/>
      <c r="AV90" s="34"/>
      <c r="AW90" s="34"/>
      <c r="AX90" s="34"/>
      <c r="AY90" s="34"/>
      <c r="AZ90" s="34"/>
      <c r="BA90" s="34"/>
      <c r="BB90" s="47">
        <v>7.936507936507937</v>
      </c>
      <c r="BC90" s="47">
        <v>8.19672131147541</v>
      </c>
      <c r="BD90" s="47">
        <v>8.264462809917354</v>
      </c>
      <c r="BE90" s="47">
        <v>11.11111111111111</v>
      </c>
      <c r="BF90" s="47">
        <v>12.345679012345679</v>
      </c>
      <c r="BG90" s="47">
        <v>14.705882352941176</v>
      </c>
      <c r="BH90" s="47">
        <v>14.705882352941176</v>
      </c>
      <c r="BI90" s="47">
        <v>22.22222222222222</v>
      </c>
      <c r="BJ90" s="47">
        <v>25.641025641025642</v>
      </c>
      <c r="BK90" s="47">
        <v>18.867924528301888</v>
      </c>
      <c r="BL90" s="35"/>
      <c r="BM90" s="35"/>
      <c r="BN90" s="35"/>
      <c r="BO90" s="35"/>
      <c r="BP90" s="35"/>
      <c r="BQ90" s="47">
        <v>12.658227848101266</v>
      </c>
      <c r="BR90" s="35"/>
      <c r="BS90" s="35"/>
      <c r="BT90" s="35"/>
      <c r="BU90" s="47">
        <v>11.11111111111111</v>
      </c>
      <c r="BV90" s="47">
        <v>10.989010989010989</v>
      </c>
      <c r="BW90" s="47">
        <v>11.363636363636363</v>
      </c>
      <c r="BX90" s="47">
        <v>11.627906976744185</v>
      </c>
      <c r="BY90" s="35"/>
      <c r="BZ90" s="35"/>
      <c r="CA90" s="35"/>
      <c r="CB90" s="35"/>
      <c r="CC90" s="47">
        <v>13.157894736842104</v>
      </c>
      <c r="CD90" s="47">
        <v>14.285714285714286</v>
      </c>
      <c r="CE90" s="47">
        <v>16.666666666666668</v>
      </c>
      <c r="CF90" s="47">
        <v>17.54385964912281</v>
      </c>
      <c r="CG90" s="35"/>
      <c r="CH90" s="35"/>
      <c r="CI90" s="35"/>
      <c r="CJ90" s="35"/>
      <c r="CK90" s="48">
        <v>9.174311926605505</v>
      </c>
      <c r="CL90" s="48">
        <v>9.70873786407767</v>
      </c>
      <c r="CM90" s="48">
        <v>10</v>
      </c>
      <c r="CN90" s="48">
        <v>10.638297872340425</v>
      </c>
      <c r="CO90" s="48">
        <v>8.849557522123893</v>
      </c>
      <c r="CP90" s="27">
        <v>8.849557522123893</v>
      </c>
      <c r="CQ90" s="27">
        <v>8.849557522123893</v>
      </c>
      <c r="CR90" s="48">
        <v>9.00900900900901</v>
      </c>
      <c r="CS90" s="48">
        <v>12.987012987012987</v>
      </c>
      <c r="CT90" s="48">
        <v>17.857142857142858</v>
      </c>
      <c r="CU90" s="48">
        <v>19.607843137254903</v>
      </c>
      <c r="CV90" s="48">
        <v>27.027027027027028</v>
      </c>
      <c r="CW90" s="48">
        <v>12.048192771084338</v>
      </c>
      <c r="CX90" s="48">
        <v>16.129032258064516</v>
      </c>
      <c r="CY90" s="48">
        <v>17.24137931034483</v>
      </c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36">
        <f t="shared" si="6"/>
        <v>376.8472032189567</v>
      </c>
      <c r="DR90" s="36">
        <f t="shared" si="7"/>
        <v>317.38068821328557</v>
      </c>
      <c r="DS90" s="36">
        <f t="shared" si="8"/>
        <v>694.2278914322422</v>
      </c>
      <c r="DT90" s="26"/>
    </row>
    <row r="91" spans="1:124" ht="12.75">
      <c r="A91" s="90">
        <v>10</v>
      </c>
      <c r="B91" s="13">
        <v>4</v>
      </c>
      <c r="C91" s="5" t="s">
        <v>404</v>
      </c>
      <c r="D91" s="52" t="s">
        <v>9</v>
      </c>
      <c r="E91" s="51">
        <v>1979</v>
      </c>
      <c r="F91" s="51">
        <v>2</v>
      </c>
      <c r="G91" s="50" t="s">
        <v>7</v>
      </c>
      <c r="H91" s="16" t="s">
        <v>15</v>
      </c>
      <c r="I91" s="5" t="s">
        <v>41</v>
      </c>
      <c r="J91" s="32">
        <v>7.75</v>
      </c>
      <c r="K91" s="32">
        <v>12.195121951219512</v>
      </c>
      <c r="L91" s="32">
        <v>7.575757575757576</v>
      </c>
      <c r="M91" s="32">
        <v>7.633587786259542</v>
      </c>
      <c r="N91" s="42"/>
      <c r="O91" s="32">
        <v>25.641025641025642</v>
      </c>
      <c r="P91" s="32">
        <v>12.820512820512821</v>
      </c>
      <c r="Q91" s="32">
        <v>76.9230769230769</v>
      </c>
      <c r="R91" s="42"/>
      <c r="S91" s="42"/>
      <c r="T91" s="42"/>
      <c r="U91" s="42"/>
      <c r="V91" s="33">
        <v>11.764705882352942</v>
      </c>
      <c r="W91" s="103">
        <v>7.5758</v>
      </c>
      <c r="X91" s="103">
        <v>9.0909</v>
      </c>
      <c r="Y91" s="33"/>
      <c r="Z91" s="33">
        <v>58.8235294117647</v>
      </c>
      <c r="AA91" s="33">
        <v>35.714285714285715</v>
      </c>
      <c r="AB91" s="33"/>
      <c r="AC91" s="33"/>
      <c r="AD91" s="33"/>
      <c r="AE91" s="33"/>
      <c r="AF91" s="33"/>
      <c r="AG91" s="33"/>
      <c r="AH91" s="102">
        <v>6.993</v>
      </c>
      <c r="AI91" s="102">
        <v>8.2645</v>
      </c>
      <c r="AJ91" s="102">
        <v>11.3636</v>
      </c>
      <c r="AK91" s="102">
        <v>9.434</v>
      </c>
      <c r="AL91" s="102">
        <v>10.3093</v>
      </c>
      <c r="AM91" s="102">
        <v>8.1301</v>
      </c>
      <c r="AN91" s="102">
        <v>7.5758</v>
      </c>
      <c r="AO91" s="34">
        <v>13.88888888888889</v>
      </c>
      <c r="AP91" s="34">
        <v>14.084507042253522</v>
      </c>
      <c r="AQ91" s="34">
        <v>25.641025641025642</v>
      </c>
      <c r="AR91" s="34">
        <v>23.80952380952381</v>
      </c>
      <c r="AS91" s="34"/>
      <c r="AT91" s="34">
        <v>16.949152542372882</v>
      </c>
      <c r="AU91" s="34"/>
      <c r="AV91" s="34"/>
      <c r="AW91" s="34"/>
      <c r="AX91" s="34"/>
      <c r="AY91" s="34"/>
      <c r="AZ91" s="34"/>
      <c r="BA91" s="34"/>
      <c r="BB91" s="47">
        <v>7.936507936507937</v>
      </c>
      <c r="BC91" s="47">
        <v>8.19672131147541</v>
      </c>
      <c r="BD91" s="47">
        <v>8.264462809917354</v>
      </c>
      <c r="BE91" s="47">
        <v>11.11111111111111</v>
      </c>
      <c r="BF91" s="47">
        <v>12.345679012345679</v>
      </c>
      <c r="BG91" s="47">
        <v>14.705882352941176</v>
      </c>
      <c r="BH91" s="47">
        <v>14.705882352941176</v>
      </c>
      <c r="BI91" s="47">
        <v>22.22222222222222</v>
      </c>
      <c r="BJ91" s="35"/>
      <c r="BK91" s="47">
        <v>18.867924528301888</v>
      </c>
      <c r="BL91" s="35"/>
      <c r="BM91" s="35"/>
      <c r="BN91" s="35"/>
      <c r="BO91" s="35"/>
      <c r="BP91" s="35"/>
      <c r="BQ91" s="47">
        <v>12.658227848101266</v>
      </c>
      <c r="BR91" s="35"/>
      <c r="BS91" s="35"/>
      <c r="BT91" s="35"/>
      <c r="BU91" s="47">
        <v>11.11111111111111</v>
      </c>
      <c r="BV91" s="47">
        <v>10.989010989010989</v>
      </c>
      <c r="BW91" s="47">
        <v>11.363636363636363</v>
      </c>
      <c r="BX91" s="47">
        <v>11.627906976744185</v>
      </c>
      <c r="BY91" s="35"/>
      <c r="BZ91" s="35"/>
      <c r="CA91" s="35"/>
      <c r="CB91" s="35"/>
      <c r="CC91" s="47">
        <v>13.157894736842104</v>
      </c>
      <c r="CD91" s="47">
        <v>14.285714285714286</v>
      </c>
      <c r="CE91" s="47">
        <v>16.666666666666668</v>
      </c>
      <c r="CF91" s="47">
        <v>17.54385964912281</v>
      </c>
      <c r="CG91" s="35"/>
      <c r="CH91" s="35"/>
      <c r="CI91" s="35"/>
      <c r="CJ91" s="35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36">
        <f t="shared" si="6"/>
        <v>548.308095268084</v>
      </c>
      <c r="DR91" s="36">
        <f t="shared" si="7"/>
        <v>119.4040286269498</v>
      </c>
      <c r="DS91" s="36">
        <f t="shared" si="8"/>
        <v>667.7121238950338</v>
      </c>
      <c r="DT91" s="26"/>
    </row>
    <row r="92" spans="1:124" ht="12.75">
      <c r="A92" s="90">
        <v>11</v>
      </c>
      <c r="B92" s="13">
        <v>5</v>
      </c>
      <c r="C92" s="5" t="s">
        <v>404</v>
      </c>
      <c r="D92" s="7" t="s">
        <v>106</v>
      </c>
      <c r="E92" s="8">
        <v>1979</v>
      </c>
      <c r="F92" s="51" t="s">
        <v>6</v>
      </c>
      <c r="G92" s="8" t="s">
        <v>90</v>
      </c>
      <c r="H92" s="8" t="s">
        <v>15</v>
      </c>
      <c r="I92" s="5" t="s">
        <v>41</v>
      </c>
      <c r="J92" s="32">
        <v>7.75</v>
      </c>
      <c r="K92" s="32">
        <v>12.195121951219512</v>
      </c>
      <c r="L92" s="32">
        <v>7.575757575757576</v>
      </c>
      <c r="M92" s="32">
        <v>7.633587786259542</v>
      </c>
      <c r="N92" s="41"/>
      <c r="O92" s="41"/>
      <c r="P92" s="32">
        <v>12.820512820512821</v>
      </c>
      <c r="Q92" s="41"/>
      <c r="R92" s="41"/>
      <c r="S92" s="41"/>
      <c r="T92" s="41"/>
      <c r="U92" s="41"/>
      <c r="V92" s="33">
        <v>11.764705882352942</v>
      </c>
      <c r="W92" s="103">
        <v>7.5758</v>
      </c>
      <c r="X92" s="103">
        <v>9.0909</v>
      </c>
      <c r="Y92" s="33"/>
      <c r="Z92" s="33"/>
      <c r="AA92" s="33"/>
      <c r="AB92" s="33"/>
      <c r="AC92" s="33"/>
      <c r="AD92" s="33"/>
      <c r="AE92" s="33"/>
      <c r="AF92" s="33"/>
      <c r="AG92" s="33"/>
      <c r="AH92" s="102">
        <v>6.993</v>
      </c>
      <c r="AI92" s="102">
        <v>8.2645</v>
      </c>
      <c r="AJ92" s="102">
        <v>11.3636</v>
      </c>
      <c r="AK92" s="102">
        <v>9.434</v>
      </c>
      <c r="AL92" s="102">
        <v>10.3093</v>
      </c>
      <c r="AM92" s="102">
        <v>8.1301</v>
      </c>
      <c r="AN92" s="102">
        <v>7.5758</v>
      </c>
      <c r="AO92" s="34">
        <v>13.88888888888889</v>
      </c>
      <c r="AP92" s="34"/>
      <c r="AQ92" s="34"/>
      <c r="AR92" s="34"/>
      <c r="AS92" s="34"/>
      <c r="AT92" s="34">
        <v>16.949152542372882</v>
      </c>
      <c r="AU92" s="34"/>
      <c r="AV92" s="34"/>
      <c r="AW92" s="34"/>
      <c r="AX92" s="34"/>
      <c r="AY92" s="34"/>
      <c r="AZ92" s="34"/>
      <c r="BA92" s="34"/>
      <c r="BB92" s="47">
        <v>7.936507936507937</v>
      </c>
      <c r="BC92" s="47">
        <v>8.19672131147541</v>
      </c>
      <c r="BD92" s="47">
        <v>8.264462809917354</v>
      </c>
      <c r="BE92" s="47">
        <v>11.11111111111111</v>
      </c>
      <c r="BF92" s="47">
        <v>12.345679012345679</v>
      </c>
      <c r="BG92" s="35"/>
      <c r="BH92" s="47">
        <v>14.705882352941176</v>
      </c>
      <c r="BI92" s="35"/>
      <c r="BJ92" s="35"/>
      <c r="BK92" s="35"/>
      <c r="BL92" s="35"/>
      <c r="BM92" s="35"/>
      <c r="BN92" s="35"/>
      <c r="BO92" s="35"/>
      <c r="BP92" s="35"/>
      <c r="BQ92" s="47">
        <v>12.658227848101266</v>
      </c>
      <c r="BR92" s="47">
        <v>16.39344262295082</v>
      </c>
      <c r="BS92" s="47">
        <v>19.607843137254903</v>
      </c>
      <c r="BT92" s="47">
        <v>21.27659574468085</v>
      </c>
      <c r="BU92" s="47">
        <v>11.11111111111111</v>
      </c>
      <c r="BV92" s="47">
        <v>10.989010989010989</v>
      </c>
      <c r="BW92" s="47">
        <v>11.363636363636363</v>
      </c>
      <c r="BX92" s="47">
        <v>11.627906976744185</v>
      </c>
      <c r="BY92" s="35"/>
      <c r="BZ92" s="35"/>
      <c r="CA92" s="35"/>
      <c r="CB92" s="35"/>
      <c r="CC92" s="47">
        <v>13.157894736842104</v>
      </c>
      <c r="CD92" s="47">
        <v>14.285714285714286</v>
      </c>
      <c r="CE92" s="47">
        <v>16.666666666666668</v>
      </c>
      <c r="CF92" s="47"/>
      <c r="CG92" s="35"/>
      <c r="CH92" s="35"/>
      <c r="CI92" s="35"/>
      <c r="CJ92" s="35"/>
      <c r="CK92" s="48">
        <v>9.174311926605505</v>
      </c>
      <c r="CL92" s="48">
        <v>9.70873786407767</v>
      </c>
      <c r="CM92" s="48">
        <v>10</v>
      </c>
      <c r="CN92" s="48">
        <v>10.638297872340425</v>
      </c>
      <c r="CO92" s="48">
        <v>8.849557522123893</v>
      </c>
      <c r="CP92" s="27">
        <v>8.849557522123893</v>
      </c>
      <c r="CQ92" s="27">
        <v>8.849557522123893</v>
      </c>
      <c r="CR92" s="48">
        <v>9.00900900900901</v>
      </c>
      <c r="CS92" s="48">
        <v>12.987012987012987</v>
      </c>
      <c r="CT92" s="48">
        <v>17.857142857142858</v>
      </c>
      <c r="CU92" s="48">
        <v>19.607843137254903</v>
      </c>
      <c r="CV92" s="48">
        <v>27.027027027027028</v>
      </c>
      <c r="CW92" s="48">
        <v>12.048192771084338</v>
      </c>
      <c r="CX92" s="48">
        <v>16.129032258064516</v>
      </c>
      <c r="CY92" s="48">
        <v>17.24137931034483</v>
      </c>
      <c r="CZ92" s="27"/>
      <c r="DA92" s="48">
        <v>23.8095238095238</v>
      </c>
      <c r="DB92" s="27"/>
      <c r="DC92" s="27"/>
      <c r="DD92" s="27"/>
      <c r="DE92" s="48">
        <v>23.25581395348837</v>
      </c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36">
        <f t="shared" si="6"/>
        <v>231.87509198166282</v>
      </c>
      <c r="DR92" s="36">
        <f t="shared" si="7"/>
        <v>404.18004783206146</v>
      </c>
      <c r="DS92" s="36">
        <f t="shared" si="8"/>
        <v>636.0551398137243</v>
      </c>
      <c r="DT92" s="26"/>
    </row>
    <row r="93" spans="1:123" ht="12.75">
      <c r="A93" s="90">
        <v>12</v>
      </c>
      <c r="B93" s="13">
        <v>2</v>
      </c>
      <c r="C93" s="16" t="s">
        <v>404</v>
      </c>
      <c r="D93" s="7" t="s">
        <v>75</v>
      </c>
      <c r="E93" s="8">
        <v>1980</v>
      </c>
      <c r="F93" s="8" t="s">
        <v>6</v>
      </c>
      <c r="G93" s="8" t="s">
        <v>74</v>
      </c>
      <c r="H93" s="16" t="s">
        <v>15</v>
      </c>
      <c r="I93" s="5" t="s">
        <v>16</v>
      </c>
      <c r="J93" s="32">
        <v>7.75</v>
      </c>
      <c r="K93" s="32">
        <v>12.195121951219512</v>
      </c>
      <c r="L93" s="32">
        <v>7.575757575757576</v>
      </c>
      <c r="M93" s="32">
        <v>7.633587786259542</v>
      </c>
      <c r="N93" s="32"/>
      <c r="O93" s="32">
        <v>25.641025641025642</v>
      </c>
      <c r="P93" s="32">
        <v>12.820512820512821</v>
      </c>
      <c r="Q93" s="32"/>
      <c r="R93" s="32"/>
      <c r="S93" s="32"/>
      <c r="T93" s="32"/>
      <c r="U93" s="32"/>
      <c r="V93" s="33">
        <v>11.764705882352942</v>
      </c>
      <c r="W93" s="103">
        <v>7.5758</v>
      </c>
      <c r="X93" s="103">
        <v>9.0909</v>
      </c>
      <c r="Y93" s="33">
        <v>33.333333333333336</v>
      </c>
      <c r="Z93" s="33">
        <v>58.8235294117647</v>
      </c>
      <c r="AA93" s="33"/>
      <c r="AB93" s="33"/>
      <c r="AC93" s="33"/>
      <c r="AD93" s="33"/>
      <c r="AE93" s="33"/>
      <c r="AF93" s="33"/>
      <c r="AG93" s="33"/>
      <c r="AH93" s="102">
        <v>6.993</v>
      </c>
      <c r="AI93" s="102">
        <v>8.2645</v>
      </c>
      <c r="AJ93" s="102">
        <v>11.3636</v>
      </c>
      <c r="AK93" s="102">
        <v>9.434</v>
      </c>
      <c r="AL93" s="102">
        <v>10.3093</v>
      </c>
      <c r="AM93" s="102">
        <v>8.1301</v>
      </c>
      <c r="AN93" s="102">
        <v>7.5758</v>
      </c>
      <c r="AO93" s="34">
        <v>13.88888888888889</v>
      </c>
      <c r="AP93" s="34">
        <v>14.084507042253522</v>
      </c>
      <c r="AQ93" s="34">
        <v>25.641025641025642</v>
      </c>
      <c r="AR93" s="34">
        <v>23.80952380952381</v>
      </c>
      <c r="AS93" s="34"/>
      <c r="AT93" s="34">
        <v>16.949152542372882</v>
      </c>
      <c r="AU93" s="34">
        <v>34.48275862068966</v>
      </c>
      <c r="AV93" s="34"/>
      <c r="AW93" s="34"/>
      <c r="AX93" s="34"/>
      <c r="AY93" s="34"/>
      <c r="AZ93" s="34"/>
      <c r="BA93" s="46">
        <v>55.55555555555556</v>
      </c>
      <c r="BB93" s="47">
        <v>7.936507936507937</v>
      </c>
      <c r="BC93" s="47">
        <v>8.19672131147541</v>
      </c>
      <c r="BD93" s="47">
        <v>8.264462809917354</v>
      </c>
      <c r="BE93" s="47">
        <v>11.11111111111111</v>
      </c>
      <c r="BF93" s="47">
        <v>12.345679012345679</v>
      </c>
      <c r="BG93" s="47">
        <v>14.705882352941176</v>
      </c>
      <c r="BH93" s="47">
        <v>14.705882352941176</v>
      </c>
      <c r="BI93" s="47">
        <v>22.22222222222222</v>
      </c>
      <c r="BJ93" s="47">
        <v>25.641025641025642</v>
      </c>
      <c r="BK93" s="47">
        <v>18.867924528301888</v>
      </c>
      <c r="BL93" s="35"/>
      <c r="BM93" s="47">
        <v>34.48275862068966</v>
      </c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36">
        <f t="shared" si="6"/>
        <v>619.166164402015</v>
      </c>
      <c r="DR93" s="36">
        <f t="shared" si="7"/>
        <v>0</v>
      </c>
      <c r="DS93" s="36">
        <f t="shared" si="8"/>
        <v>619.166164402015</v>
      </c>
    </row>
    <row r="94" spans="1:124" ht="12.75">
      <c r="A94" s="90">
        <v>13</v>
      </c>
      <c r="B94" s="13">
        <v>5</v>
      </c>
      <c r="C94" s="5" t="s">
        <v>404</v>
      </c>
      <c r="D94" s="7" t="s">
        <v>96</v>
      </c>
      <c r="E94" s="8">
        <v>1983</v>
      </c>
      <c r="F94" s="5" t="s">
        <v>6</v>
      </c>
      <c r="G94" s="8" t="s">
        <v>90</v>
      </c>
      <c r="H94" s="8" t="s">
        <v>15</v>
      </c>
      <c r="I94" s="5" t="s">
        <v>41</v>
      </c>
      <c r="J94" s="37">
        <v>7.75</v>
      </c>
      <c r="K94" s="32">
        <v>12.195121951219512</v>
      </c>
      <c r="L94" s="32">
        <v>7.575757575757576</v>
      </c>
      <c r="M94" s="32">
        <v>7.633587786259542</v>
      </c>
      <c r="N94" s="41"/>
      <c r="O94" s="41"/>
      <c r="P94" s="32">
        <v>12.820512820512821</v>
      </c>
      <c r="Q94" s="41"/>
      <c r="R94" s="41"/>
      <c r="S94" s="41"/>
      <c r="T94" s="41"/>
      <c r="U94" s="41"/>
      <c r="V94" s="33">
        <v>11.764705882352942</v>
      </c>
      <c r="W94" s="103">
        <v>7.5758</v>
      </c>
      <c r="X94" s="103">
        <v>9.0909</v>
      </c>
      <c r="Y94" s="33"/>
      <c r="Z94" s="33"/>
      <c r="AA94" s="33"/>
      <c r="AB94" s="33"/>
      <c r="AC94" s="33"/>
      <c r="AD94" s="33"/>
      <c r="AE94" s="33"/>
      <c r="AF94" s="33"/>
      <c r="AG94" s="33"/>
      <c r="AH94" s="102">
        <v>6.993</v>
      </c>
      <c r="AI94" s="102">
        <v>8.2645</v>
      </c>
      <c r="AJ94" s="102">
        <v>11.3636</v>
      </c>
      <c r="AK94" s="102">
        <v>9.434</v>
      </c>
      <c r="AL94" s="102">
        <v>10.3093</v>
      </c>
      <c r="AM94" s="102">
        <v>8.1301</v>
      </c>
      <c r="AN94" s="102">
        <v>7.5758</v>
      </c>
      <c r="AO94" s="34">
        <v>13.88888888888889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47">
        <v>7.936507936507937</v>
      </c>
      <c r="BC94" s="47">
        <v>8.19672131147541</v>
      </c>
      <c r="BD94" s="47">
        <v>8.264462809917354</v>
      </c>
      <c r="BE94" s="47">
        <v>11.11111111111111</v>
      </c>
      <c r="BF94" s="47">
        <v>12.345679012345679</v>
      </c>
      <c r="BG94" s="35"/>
      <c r="BH94" s="47">
        <v>14.705882352941176</v>
      </c>
      <c r="BI94" s="35"/>
      <c r="BJ94" s="35"/>
      <c r="BK94" s="35"/>
      <c r="BL94" s="35"/>
      <c r="BM94" s="35"/>
      <c r="BN94" s="35"/>
      <c r="BO94" s="35"/>
      <c r="BP94" s="35"/>
      <c r="BQ94" s="47">
        <v>12.658227848101266</v>
      </c>
      <c r="BR94" s="47">
        <v>16.39344262295082</v>
      </c>
      <c r="BS94" s="47">
        <v>19.607843137254903</v>
      </c>
      <c r="BT94" s="47">
        <v>21.27659574468085</v>
      </c>
      <c r="BU94" s="47">
        <v>11.11111111111111</v>
      </c>
      <c r="BV94" s="47">
        <v>10.989010989010989</v>
      </c>
      <c r="BW94" s="47">
        <v>11.363636363636363</v>
      </c>
      <c r="BX94" s="47">
        <v>11.627906976744185</v>
      </c>
      <c r="BY94" s="47">
        <v>26.31578947368421</v>
      </c>
      <c r="BZ94" s="35"/>
      <c r="CA94" s="35"/>
      <c r="CB94" s="35"/>
      <c r="CC94" s="47">
        <v>13.157894736842104</v>
      </c>
      <c r="CD94" s="47">
        <v>14.285714285714286</v>
      </c>
      <c r="CE94" s="35"/>
      <c r="CF94" s="35"/>
      <c r="CG94" s="35"/>
      <c r="CH94" s="35"/>
      <c r="CI94" s="35"/>
      <c r="CJ94" s="35"/>
      <c r="CK94" s="48">
        <v>9.174311926605505</v>
      </c>
      <c r="CL94" s="48">
        <v>9.70873786407767</v>
      </c>
      <c r="CM94" s="48">
        <v>10</v>
      </c>
      <c r="CN94" s="48">
        <v>10.638297872340425</v>
      </c>
      <c r="CO94" s="48">
        <v>8.849557522123893</v>
      </c>
      <c r="CP94" s="27">
        <v>8.849557522123893</v>
      </c>
      <c r="CQ94" s="27">
        <v>8.849557522123893</v>
      </c>
      <c r="CR94" s="48">
        <v>9.00900900900901</v>
      </c>
      <c r="CS94" s="48">
        <v>12.987012987012987</v>
      </c>
      <c r="CT94" s="48">
        <v>17.857142857142858</v>
      </c>
      <c r="CU94" s="48">
        <v>19.607843137254903</v>
      </c>
      <c r="CV94" s="48">
        <v>27.027027027027028</v>
      </c>
      <c r="CW94" s="48">
        <v>12.048192771084338</v>
      </c>
      <c r="CX94" s="48">
        <v>16.129032258064516</v>
      </c>
      <c r="CY94" s="48">
        <v>17.24137931034483</v>
      </c>
      <c r="CZ94" s="27"/>
      <c r="DA94" s="27"/>
      <c r="DB94" s="27"/>
      <c r="DC94" s="27"/>
      <c r="DD94" s="27"/>
      <c r="DE94" s="48">
        <v>23.25581395348837</v>
      </c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36">
        <f t="shared" si="6"/>
        <v>214.92593943928995</v>
      </c>
      <c r="DR94" s="36">
        <f t="shared" si="7"/>
        <v>390.0196468295552</v>
      </c>
      <c r="DS94" s="36">
        <f t="shared" si="8"/>
        <v>604.9455862688451</v>
      </c>
      <c r="DT94" s="26"/>
    </row>
    <row r="95" spans="1:124" ht="12.75">
      <c r="A95" s="90">
        <v>14</v>
      </c>
      <c r="B95" s="13">
        <v>5</v>
      </c>
      <c r="C95" s="5" t="s">
        <v>404</v>
      </c>
      <c r="D95" s="7" t="s">
        <v>182</v>
      </c>
      <c r="E95" s="8">
        <v>1982</v>
      </c>
      <c r="F95" s="5" t="s">
        <v>6</v>
      </c>
      <c r="G95" s="8" t="s">
        <v>8</v>
      </c>
      <c r="H95" s="16" t="s">
        <v>15</v>
      </c>
      <c r="I95" s="5" t="s">
        <v>16</v>
      </c>
      <c r="J95" s="32">
        <v>7.75</v>
      </c>
      <c r="K95" s="32">
        <v>12.195121951219512</v>
      </c>
      <c r="L95" s="32">
        <v>7.575757575757576</v>
      </c>
      <c r="M95" s="32">
        <v>7.633587786259542</v>
      </c>
      <c r="N95" s="41"/>
      <c r="O95" s="41"/>
      <c r="P95" s="32">
        <v>12.820512820512821</v>
      </c>
      <c r="Q95" s="41"/>
      <c r="R95" s="41"/>
      <c r="S95" s="41"/>
      <c r="T95" s="41"/>
      <c r="U95" s="41"/>
      <c r="V95" s="33"/>
      <c r="W95" s="103">
        <v>7.5758</v>
      </c>
      <c r="X95" s="103">
        <v>9.0909</v>
      </c>
      <c r="Y95" s="33"/>
      <c r="Z95" s="33"/>
      <c r="AA95" s="33"/>
      <c r="AB95" s="33"/>
      <c r="AC95" s="33"/>
      <c r="AD95" s="33"/>
      <c r="AE95" s="33"/>
      <c r="AF95" s="33"/>
      <c r="AG95" s="33"/>
      <c r="AH95" s="102">
        <v>6.993</v>
      </c>
      <c r="AI95" s="102">
        <v>8.2645</v>
      </c>
      <c r="AJ95" s="102">
        <v>11.3636</v>
      </c>
      <c r="AK95" s="102">
        <v>9.434</v>
      </c>
      <c r="AL95" s="102">
        <v>10.3093</v>
      </c>
      <c r="AM95" s="102">
        <v>8.1301</v>
      </c>
      <c r="AN95" s="102">
        <v>7.5758</v>
      </c>
      <c r="AO95" s="34"/>
      <c r="AP95" s="34">
        <v>14.084507042253522</v>
      </c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47">
        <v>7.936507936507937</v>
      </c>
      <c r="BC95" s="47">
        <v>8.19672131147541</v>
      </c>
      <c r="BD95" s="47">
        <v>8.264462809917354</v>
      </c>
      <c r="BE95" s="47">
        <v>11.11111111111111</v>
      </c>
      <c r="BF95" s="47">
        <v>12.345679012345679</v>
      </c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47">
        <v>12.658227848101266</v>
      </c>
      <c r="BR95" s="47">
        <v>16.39344262295082</v>
      </c>
      <c r="BS95" s="47">
        <v>19.607843137254903</v>
      </c>
      <c r="BT95" s="47">
        <v>21.27659574468085</v>
      </c>
      <c r="BU95" s="47">
        <v>11.11111111111111</v>
      </c>
      <c r="BV95" s="47">
        <v>10.989010989010989</v>
      </c>
      <c r="BW95" s="47">
        <v>11.363636363636363</v>
      </c>
      <c r="BX95" s="47">
        <v>11.627906976744185</v>
      </c>
      <c r="BY95" s="47">
        <v>26.31578947368421</v>
      </c>
      <c r="BZ95" s="35"/>
      <c r="CA95" s="35"/>
      <c r="CB95" s="35"/>
      <c r="CC95" s="47">
        <v>13.157894736842104</v>
      </c>
      <c r="CD95" s="47">
        <v>14.285714285714286</v>
      </c>
      <c r="CE95" s="47">
        <v>16.666666666666668</v>
      </c>
      <c r="CF95" s="47">
        <v>17.54385964912281</v>
      </c>
      <c r="CG95" s="35"/>
      <c r="CH95" s="35"/>
      <c r="CI95" s="35"/>
      <c r="CJ95" s="35"/>
      <c r="CK95" s="48">
        <v>9.174311926605505</v>
      </c>
      <c r="CL95" s="48">
        <v>9.70873786407767</v>
      </c>
      <c r="CM95" s="48">
        <v>10</v>
      </c>
      <c r="CN95" s="48">
        <v>10.638297872340425</v>
      </c>
      <c r="CO95" s="48">
        <v>8.849557522123893</v>
      </c>
      <c r="CP95" s="27">
        <v>8.849557522123893</v>
      </c>
      <c r="CQ95" s="27">
        <v>8.849557522123893</v>
      </c>
      <c r="CR95" s="48">
        <v>9.00900900900901</v>
      </c>
      <c r="CS95" s="27"/>
      <c r="CT95" s="27"/>
      <c r="CU95" s="27"/>
      <c r="CV95" s="27"/>
      <c r="CW95" s="48">
        <v>12.048192771084338</v>
      </c>
      <c r="CX95" s="48">
        <v>16.129032258064516</v>
      </c>
      <c r="CY95" s="48">
        <v>17.24137931034483</v>
      </c>
      <c r="CZ95" s="27"/>
      <c r="DA95" s="48">
        <v>23.8095238095238</v>
      </c>
      <c r="DB95" s="48">
        <v>38.46153846153846</v>
      </c>
      <c r="DC95" s="27"/>
      <c r="DD95" s="27"/>
      <c r="DE95" s="48">
        <v>23.25581395348837</v>
      </c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36">
        <f t="shared" si="6"/>
        <v>188.65096935736048</v>
      </c>
      <c r="DR95" s="36">
        <f t="shared" si="7"/>
        <v>409.02220940796917</v>
      </c>
      <c r="DS95" s="36">
        <f t="shared" si="8"/>
        <v>597.6731787653297</v>
      </c>
      <c r="DT95" s="26"/>
    </row>
    <row r="96" spans="1:123" ht="12.75">
      <c r="A96" s="90">
        <v>15</v>
      </c>
      <c r="B96" s="13">
        <v>1</v>
      </c>
      <c r="C96" s="5" t="s">
        <v>404</v>
      </c>
      <c r="D96" s="7" t="s">
        <v>189</v>
      </c>
      <c r="E96" s="8">
        <v>1990</v>
      </c>
      <c r="F96" s="8" t="s">
        <v>6</v>
      </c>
      <c r="G96" s="8" t="s">
        <v>190</v>
      </c>
      <c r="H96" s="16" t="s">
        <v>15</v>
      </c>
      <c r="I96" s="5" t="s">
        <v>16</v>
      </c>
      <c r="J96" s="37">
        <v>7.75</v>
      </c>
      <c r="K96" s="32">
        <v>12.195121951219512</v>
      </c>
      <c r="L96" s="32">
        <v>7.575757575757576</v>
      </c>
      <c r="M96" s="32">
        <v>7.633587786259542</v>
      </c>
      <c r="N96" s="32"/>
      <c r="O96" s="32"/>
      <c r="P96" s="32">
        <v>12.820512820512821</v>
      </c>
      <c r="Q96" s="32"/>
      <c r="R96" s="32"/>
      <c r="S96" s="32"/>
      <c r="T96" s="32"/>
      <c r="U96" s="32"/>
      <c r="V96" s="33"/>
      <c r="W96" s="103">
        <v>7.5758</v>
      </c>
      <c r="X96" s="103">
        <v>9.0909</v>
      </c>
      <c r="Y96" s="33"/>
      <c r="Z96" s="33"/>
      <c r="AA96" s="33"/>
      <c r="AB96" s="33"/>
      <c r="AC96" s="33"/>
      <c r="AD96" s="33"/>
      <c r="AE96" s="33"/>
      <c r="AF96" s="33"/>
      <c r="AG96" s="33"/>
      <c r="AH96" s="102">
        <v>6.993</v>
      </c>
      <c r="AI96" s="102">
        <v>8.2645</v>
      </c>
      <c r="AJ96" s="102">
        <v>11.3636</v>
      </c>
      <c r="AK96" s="102">
        <v>9.434</v>
      </c>
      <c r="AL96" s="102">
        <v>10.3093</v>
      </c>
      <c r="AM96" s="102">
        <v>8.1301</v>
      </c>
      <c r="AN96" s="102">
        <v>7.5758</v>
      </c>
      <c r="AO96" s="34">
        <v>13.88888888888889</v>
      </c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47">
        <v>7.936507936507937</v>
      </c>
      <c r="BC96" s="47">
        <v>8.19672131147541</v>
      </c>
      <c r="BD96" s="47">
        <v>8.264462809917354</v>
      </c>
      <c r="BE96" s="47">
        <v>11.11111111111111</v>
      </c>
      <c r="BF96" s="35"/>
      <c r="BG96" s="35"/>
      <c r="BH96" s="47">
        <v>14.705882352941176</v>
      </c>
      <c r="BI96" s="35"/>
      <c r="BJ96" s="35"/>
      <c r="BK96" s="35"/>
      <c r="BL96" s="35"/>
      <c r="BM96" s="35"/>
      <c r="BN96" s="35"/>
      <c r="BO96" s="35"/>
      <c r="BP96" s="35"/>
      <c r="BQ96" s="47">
        <v>12.658227848101266</v>
      </c>
      <c r="BR96" s="47">
        <v>16.39344262295082</v>
      </c>
      <c r="BS96" s="47">
        <v>19.607843137254903</v>
      </c>
      <c r="BT96" s="47">
        <v>21.27659574468085</v>
      </c>
      <c r="BU96" s="47">
        <v>11.11111111111111</v>
      </c>
      <c r="BV96" s="47">
        <v>10.989010989010989</v>
      </c>
      <c r="BW96" s="47">
        <v>11.363636363636363</v>
      </c>
      <c r="BX96" s="47">
        <v>11.627906976744185</v>
      </c>
      <c r="BY96" s="35"/>
      <c r="BZ96" s="35"/>
      <c r="CA96" s="35"/>
      <c r="CB96" s="35"/>
      <c r="CC96" s="47">
        <v>13.157894736842104</v>
      </c>
      <c r="CD96" s="47">
        <v>14.285714285714286</v>
      </c>
      <c r="CE96" s="47">
        <v>16.666666666666668</v>
      </c>
      <c r="CF96" s="47">
        <v>17.54385964912281</v>
      </c>
      <c r="CG96" s="35"/>
      <c r="CH96" s="35"/>
      <c r="CI96" s="35"/>
      <c r="CJ96" s="35"/>
      <c r="CK96" s="48">
        <v>9.174311926605505</v>
      </c>
      <c r="CL96" s="48">
        <v>9.70873786407767</v>
      </c>
      <c r="CM96" s="48">
        <v>10</v>
      </c>
      <c r="CN96" s="48">
        <v>10.638297872340425</v>
      </c>
      <c r="CO96" s="48">
        <v>8.849557522123893</v>
      </c>
      <c r="CP96" s="27">
        <v>8.849557522123893</v>
      </c>
      <c r="CQ96" s="27">
        <v>8.849557522123893</v>
      </c>
      <c r="CR96" s="48">
        <v>9.00900900900901</v>
      </c>
      <c r="CS96" s="48">
        <v>12.987012987012987</v>
      </c>
      <c r="CT96" s="48">
        <v>17.857142857142858</v>
      </c>
      <c r="CU96" s="48">
        <v>19.607843137254903</v>
      </c>
      <c r="CV96" s="48">
        <v>27.027027027027028</v>
      </c>
      <c r="CW96" s="48">
        <v>12.048192771084338</v>
      </c>
      <c r="CX96" s="48">
        <v>16.129032258064516</v>
      </c>
      <c r="CY96" s="48">
        <v>17.24137931034483</v>
      </c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36">
        <f t="shared" si="6"/>
        <v>190.81555454459135</v>
      </c>
      <c r="DR96" s="36">
        <f t="shared" si="7"/>
        <v>374.6585697181721</v>
      </c>
      <c r="DS96" s="36">
        <f t="shared" si="8"/>
        <v>565.4741242627634</v>
      </c>
    </row>
    <row r="97" spans="1:125" ht="12.75">
      <c r="A97" s="90">
        <v>16</v>
      </c>
      <c r="B97" s="13">
        <v>8</v>
      </c>
      <c r="C97" s="5" t="s">
        <v>404</v>
      </c>
      <c r="D97" s="7" t="s">
        <v>283</v>
      </c>
      <c r="E97" s="5">
        <v>1989</v>
      </c>
      <c r="F97" s="5" t="s">
        <v>6</v>
      </c>
      <c r="G97" s="5" t="s">
        <v>8</v>
      </c>
      <c r="H97" s="16" t="s">
        <v>15</v>
      </c>
      <c r="I97" s="5" t="s">
        <v>16</v>
      </c>
      <c r="J97" s="32">
        <v>7.75</v>
      </c>
      <c r="K97" s="32">
        <v>12.195121951219512</v>
      </c>
      <c r="L97" s="32">
        <v>7.575757575757576</v>
      </c>
      <c r="M97" s="32">
        <v>7.633587786259542</v>
      </c>
      <c r="N97" s="32"/>
      <c r="O97" s="32"/>
      <c r="P97" s="32">
        <v>12.820512820512821</v>
      </c>
      <c r="Q97" s="32"/>
      <c r="R97" s="32"/>
      <c r="S97" s="32"/>
      <c r="T97" s="32"/>
      <c r="U97" s="32"/>
      <c r="V97" s="33">
        <v>11.764705882352942</v>
      </c>
      <c r="W97" s="103">
        <v>7.5758</v>
      </c>
      <c r="X97" s="103">
        <v>9.0909</v>
      </c>
      <c r="Y97" s="44"/>
      <c r="Z97" s="33">
        <v>58.8235294117647</v>
      </c>
      <c r="AA97" s="33">
        <v>35.714285714285715</v>
      </c>
      <c r="AB97" s="44"/>
      <c r="AC97" s="44"/>
      <c r="AD97" s="44"/>
      <c r="AE97" s="44"/>
      <c r="AF97" s="44"/>
      <c r="AG97" s="44"/>
      <c r="AH97" s="102">
        <v>6.993</v>
      </c>
      <c r="AI97" s="102">
        <v>8.2645</v>
      </c>
      <c r="AJ97" s="106"/>
      <c r="AK97" s="106"/>
      <c r="AL97" s="102">
        <v>10.3093</v>
      </c>
      <c r="AM97" s="106"/>
      <c r="AN97" s="102">
        <v>7.5758</v>
      </c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47">
        <v>7.936507936507937</v>
      </c>
      <c r="BC97" s="47">
        <v>8.19672131147541</v>
      </c>
      <c r="BD97" s="47">
        <v>8.264462809917354</v>
      </c>
      <c r="BE97" s="47">
        <v>11.11111111111111</v>
      </c>
      <c r="BF97" s="47">
        <v>12.345679012345679</v>
      </c>
      <c r="BG97" s="47">
        <v>14.705882352941176</v>
      </c>
      <c r="BH97" s="47">
        <v>14.705882352941176</v>
      </c>
      <c r="BI97" s="35"/>
      <c r="BJ97" s="35"/>
      <c r="BK97" s="47">
        <v>18.867924528301888</v>
      </c>
      <c r="BL97" s="35"/>
      <c r="BM97" s="35"/>
      <c r="BN97" s="35"/>
      <c r="BO97" s="35"/>
      <c r="BP97" s="35"/>
      <c r="BQ97" s="47">
        <v>12.658227848101266</v>
      </c>
      <c r="BR97" s="47">
        <v>16.39344262295082</v>
      </c>
      <c r="BS97" s="35"/>
      <c r="BT97" s="35"/>
      <c r="BU97" s="47">
        <v>11.11111111111111</v>
      </c>
      <c r="BV97" s="47">
        <v>10.989010989010989</v>
      </c>
      <c r="BW97" s="47">
        <v>11.363636363636363</v>
      </c>
      <c r="BX97" s="47">
        <v>11.627906976744185</v>
      </c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48">
        <v>9.174311926605505</v>
      </c>
      <c r="CL97" s="48">
        <v>9.70873786407767</v>
      </c>
      <c r="CM97" s="48">
        <v>10</v>
      </c>
      <c r="CN97" s="48">
        <v>10.638297872340425</v>
      </c>
      <c r="CO97" s="48">
        <v>8.849557522123893</v>
      </c>
      <c r="CP97" s="27">
        <v>8.849557522123893</v>
      </c>
      <c r="CQ97" s="27">
        <v>8.849557522123893</v>
      </c>
      <c r="CR97" s="48">
        <v>9.00900900900901</v>
      </c>
      <c r="CS97" s="27"/>
      <c r="CT97" s="27"/>
      <c r="CU97" s="27"/>
      <c r="CV97" s="27"/>
      <c r="CW97" s="48">
        <v>12.048192771084338</v>
      </c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36">
        <f t="shared" si="6"/>
        <v>300.22097255769455</v>
      </c>
      <c r="DR97" s="36">
        <f t="shared" si="7"/>
        <v>161.27055792104338</v>
      </c>
      <c r="DS97" s="36">
        <f t="shared" si="8"/>
        <v>461.4915304787379</v>
      </c>
      <c r="DT97" s="26"/>
      <c r="DU97" s="26"/>
    </row>
    <row r="98" spans="1:124" ht="12.75">
      <c r="A98" s="90">
        <v>17</v>
      </c>
      <c r="B98" s="13">
        <v>4</v>
      </c>
      <c r="C98" s="5" t="s">
        <v>404</v>
      </c>
      <c r="D98" s="7" t="s">
        <v>58</v>
      </c>
      <c r="E98" s="8">
        <v>1982</v>
      </c>
      <c r="F98" s="8" t="s">
        <v>6</v>
      </c>
      <c r="G98" s="8" t="s">
        <v>59</v>
      </c>
      <c r="H98" s="16" t="s">
        <v>15</v>
      </c>
      <c r="I98" s="5" t="s">
        <v>16</v>
      </c>
      <c r="J98" s="32">
        <v>7.75</v>
      </c>
      <c r="K98" s="42"/>
      <c r="L98" s="32">
        <v>7.575757575757576</v>
      </c>
      <c r="M98" s="32">
        <v>7.633587786259542</v>
      </c>
      <c r="N98" s="42"/>
      <c r="O98" s="42"/>
      <c r="P98" s="32">
        <v>12.820512820512821</v>
      </c>
      <c r="Q98" s="42"/>
      <c r="R98" s="42"/>
      <c r="S98" s="42"/>
      <c r="T98" s="42"/>
      <c r="U98" s="42"/>
      <c r="V98" s="33"/>
      <c r="W98" s="105"/>
      <c r="X98" s="105"/>
      <c r="Y98" s="33"/>
      <c r="Z98" s="33"/>
      <c r="AA98" s="33"/>
      <c r="AB98" s="33"/>
      <c r="AC98" s="33"/>
      <c r="AD98" s="33"/>
      <c r="AE98" s="33"/>
      <c r="AF98" s="33"/>
      <c r="AG98" s="33"/>
      <c r="AH98" s="102">
        <v>6.993</v>
      </c>
      <c r="AI98" s="102">
        <v>8.2645</v>
      </c>
      <c r="AJ98" s="102">
        <v>11.3636</v>
      </c>
      <c r="AK98" s="102">
        <v>9.434</v>
      </c>
      <c r="AL98" s="102">
        <v>10.3093</v>
      </c>
      <c r="AM98" s="102">
        <v>8.1301</v>
      </c>
      <c r="AN98" s="102">
        <v>7.5758</v>
      </c>
      <c r="AO98" s="34">
        <v>13.88888888888889</v>
      </c>
      <c r="AP98" s="34"/>
      <c r="AQ98" s="34">
        <v>25.641025641025642</v>
      </c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47">
        <v>7.936507936507937</v>
      </c>
      <c r="BC98" s="47">
        <v>8.19672131147541</v>
      </c>
      <c r="BD98" s="47">
        <v>8.264462809917354</v>
      </c>
      <c r="BE98" s="35"/>
      <c r="BF98" s="35"/>
      <c r="BG98" s="35"/>
      <c r="BH98" s="35"/>
      <c r="BI98" s="47">
        <v>22.22222222222222</v>
      </c>
      <c r="BJ98" s="35"/>
      <c r="BK98" s="35"/>
      <c r="BL98" s="35"/>
      <c r="BM98" s="35"/>
      <c r="BN98" s="35"/>
      <c r="BO98" s="35"/>
      <c r="BP98" s="35"/>
      <c r="BQ98" s="47">
        <v>12.658227848101266</v>
      </c>
      <c r="BR98" s="47">
        <v>16.39344262295082</v>
      </c>
      <c r="BS98" s="35"/>
      <c r="BT98" s="35"/>
      <c r="BU98" s="47">
        <v>11.11111111111111</v>
      </c>
      <c r="BV98" s="47">
        <v>10.989010989010989</v>
      </c>
      <c r="BW98" s="47">
        <v>11.363636363636363</v>
      </c>
      <c r="BX98" s="47">
        <v>11.627906976744185</v>
      </c>
      <c r="BY98" s="35"/>
      <c r="BZ98" s="35"/>
      <c r="CA98" s="35"/>
      <c r="CB98" s="35"/>
      <c r="CC98" s="47">
        <v>13.157894736842104</v>
      </c>
      <c r="CD98" s="47">
        <v>14.285714285714286</v>
      </c>
      <c r="CE98" s="35"/>
      <c r="CF98" s="35"/>
      <c r="CG98" s="35"/>
      <c r="CH98" s="35"/>
      <c r="CI98" s="35"/>
      <c r="CJ98" s="35"/>
      <c r="CK98" s="48">
        <v>9.174311926605505</v>
      </c>
      <c r="CL98" s="48">
        <v>9.70873786407767</v>
      </c>
      <c r="CM98" s="48">
        <v>10</v>
      </c>
      <c r="CN98" s="48">
        <v>10.638297872340425</v>
      </c>
      <c r="CO98" s="48">
        <v>8.849557522123893</v>
      </c>
      <c r="CP98" s="27">
        <v>8.849557522123893</v>
      </c>
      <c r="CQ98" s="27">
        <v>8.849557522123893</v>
      </c>
      <c r="CR98" s="48">
        <v>9.00900900900901</v>
      </c>
      <c r="CS98" s="48">
        <v>12.987012987012987</v>
      </c>
      <c r="CT98" s="48">
        <v>17.857142857142858</v>
      </c>
      <c r="CU98" s="48">
        <v>19.607843137254903</v>
      </c>
      <c r="CV98" s="27"/>
      <c r="CW98" s="48">
        <v>12.048192771084338</v>
      </c>
      <c r="CX98" s="27"/>
      <c r="CY98" s="27"/>
      <c r="CZ98" s="27"/>
      <c r="DA98" s="27"/>
      <c r="DB98" s="27"/>
      <c r="DC98" s="27"/>
      <c r="DD98" s="27"/>
      <c r="DE98" s="48">
        <v>23.25581395348837</v>
      </c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36">
        <f t="shared" si="6"/>
        <v>183.99998699256741</v>
      </c>
      <c r="DR98" s="36">
        <f t="shared" si="7"/>
        <v>262.42197987849886</v>
      </c>
      <c r="DS98" s="36">
        <f t="shared" si="8"/>
        <v>446.4219668710663</v>
      </c>
      <c r="DT98" s="26"/>
    </row>
    <row r="99" spans="1:124" ht="12.75">
      <c r="A99" s="90">
        <v>18</v>
      </c>
      <c r="B99" s="13">
        <v>6</v>
      </c>
      <c r="C99" s="5" t="s">
        <v>404</v>
      </c>
      <c r="D99" s="7" t="s">
        <v>183</v>
      </c>
      <c r="E99" s="8">
        <v>1987</v>
      </c>
      <c r="F99" s="5" t="s">
        <v>6</v>
      </c>
      <c r="G99" s="8" t="s">
        <v>184</v>
      </c>
      <c r="H99" s="16" t="s">
        <v>15</v>
      </c>
      <c r="I99" s="5" t="s">
        <v>16</v>
      </c>
      <c r="J99" s="32">
        <v>7.75</v>
      </c>
      <c r="K99" s="32"/>
      <c r="L99" s="32">
        <v>7.575757575757576</v>
      </c>
      <c r="M99" s="32">
        <v>7.633587786259542</v>
      </c>
      <c r="N99" s="32"/>
      <c r="O99" s="32"/>
      <c r="P99" s="32">
        <v>12.820512820512821</v>
      </c>
      <c r="Q99" s="32"/>
      <c r="R99" s="32"/>
      <c r="S99" s="32"/>
      <c r="T99" s="32"/>
      <c r="U99" s="32"/>
      <c r="V99" s="33"/>
      <c r="W99" s="103">
        <v>7.5758</v>
      </c>
      <c r="X99" s="103">
        <v>9.0909</v>
      </c>
      <c r="Y99" s="33"/>
      <c r="Z99" s="33"/>
      <c r="AA99" s="33"/>
      <c r="AB99" s="33"/>
      <c r="AC99" s="33"/>
      <c r="AD99" s="33"/>
      <c r="AE99" s="33"/>
      <c r="AF99" s="33"/>
      <c r="AG99" s="33"/>
      <c r="AH99" s="102">
        <v>6.993</v>
      </c>
      <c r="AI99" s="102">
        <v>8.2645</v>
      </c>
      <c r="AJ99" s="102">
        <v>11.3636</v>
      </c>
      <c r="AK99" s="102">
        <v>9.434</v>
      </c>
      <c r="AL99" s="106"/>
      <c r="AM99" s="102">
        <v>8.1301</v>
      </c>
      <c r="AN99" s="102">
        <v>7.5758</v>
      </c>
      <c r="AO99" s="34">
        <v>13.88888888888889</v>
      </c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47">
        <v>7.936507936507937</v>
      </c>
      <c r="BC99" s="47">
        <v>8.19672131147541</v>
      </c>
      <c r="BD99" s="47">
        <v>8.264462809917354</v>
      </c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47">
        <v>11.11111111111111</v>
      </c>
      <c r="BV99" s="47">
        <v>10.989010989010989</v>
      </c>
      <c r="BW99" s="47">
        <v>11.363636363636363</v>
      </c>
      <c r="BX99" s="47">
        <v>11.627906976744185</v>
      </c>
      <c r="BY99" s="35"/>
      <c r="BZ99" s="35"/>
      <c r="CA99" s="35"/>
      <c r="CB99" s="35"/>
      <c r="CC99" s="47">
        <v>13.157894736842104</v>
      </c>
      <c r="CD99" s="47">
        <v>14.285714285714286</v>
      </c>
      <c r="CE99" s="35"/>
      <c r="CF99" s="35"/>
      <c r="CG99" s="35"/>
      <c r="CH99" s="35"/>
      <c r="CI99" s="35"/>
      <c r="CJ99" s="35"/>
      <c r="CK99" s="48">
        <v>9.174311926605505</v>
      </c>
      <c r="CL99" s="48">
        <v>9.70873786407767</v>
      </c>
      <c r="CM99" s="48">
        <v>10</v>
      </c>
      <c r="CN99" s="48">
        <v>10.638297872340425</v>
      </c>
      <c r="CO99" s="48">
        <v>8.849557522123893</v>
      </c>
      <c r="CP99" s="27">
        <v>8.849557522123893</v>
      </c>
      <c r="CQ99" s="27">
        <v>8.849557522123893</v>
      </c>
      <c r="CR99" s="48">
        <v>9.00900900900901</v>
      </c>
      <c r="CS99" s="48">
        <v>12.987012987012987</v>
      </c>
      <c r="CT99" s="48">
        <v>17.857142857142858</v>
      </c>
      <c r="CU99" s="48">
        <v>19.607843137254903</v>
      </c>
      <c r="CV99" s="27"/>
      <c r="CW99" s="48">
        <v>12.048192771084338</v>
      </c>
      <c r="CX99" s="48">
        <v>16.129032258064516</v>
      </c>
      <c r="CY99" s="48">
        <v>17.24137931034483</v>
      </c>
      <c r="CZ99" s="27"/>
      <c r="DA99" s="48">
        <v>23.8095238095238</v>
      </c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36">
        <f t="shared" si="6"/>
        <v>142.4941391293195</v>
      </c>
      <c r="DR99" s="36">
        <f t="shared" si="7"/>
        <v>267.2944308318916</v>
      </c>
      <c r="DS99" s="36">
        <f t="shared" si="8"/>
        <v>409.7885699612111</v>
      </c>
      <c r="DT99" s="26"/>
    </row>
    <row r="100" spans="1:124" ht="12.75">
      <c r="A100" s="90">
        <v>19</v>
      </c>
      <c r="B100" s="13">
        <v>5</v>
      </c>
      <c r="C100" s="5" t="s">
        <v>404</v>
      </c>
      <c r="D100" s="7" t="s">
        <v>154</v>
      </c>
      <c r="E100" s="8">
        <v>1987</v>
      </c>
      <c r="F100" s="5" t="s">
        <v>6</v>
      </c>
      <c r="G100" s="8" t="s">
        <v>90</v>
      </c>
      <c r="H100" s="8" t="s">
        <v>15</v>
      </c>
      <c r="I100" s="5" t="s">
        <v>41</v>
      </c>
      <c r="J100" s="32">
        <v>7.75</v>
      </c>
      <c r="K100" s="32">
        <v>12.195121951219512</v>
      </c>
      <c r="L100" s="32">
        <v>7.575757575757576</v>
      </c>
      <c r="M100" s="32">
        <v>7.633587786259542</v>
      </c>
      <c r="N100" s="41"/>
      <c r="O100" s="41"/>
      <c r="P100" s="32">
        <v>12.820512820512821</v>
      </c>
      <c r="Q100" s="41"/>
      <c r="R100" s="41"/>
      <c r="S100" s="41"/>
      <c r="T100" s="41"/>
      <c r="U100" s="41"/>
      <c r="V100" s="33">
        <v>11.764705882352942</v>
      </c>
      <c r="W100" s="103">
        <v>7.5758</v>
      </c>
      <c r="X100" s="103">
        <v>9.0909</v>
      </c>
      <c r="Y100" s="33"/>
      <c r="Z100" s="33"/>
      <c r="AA100" s="33"/>
      <c r="AB100" s="33"/>
      <c r="AC100" s="33"/>
      <c r="AD100" s="33"/>
      <c r="AE100" s="33"/>
      <c r="AF100" s="33"/>
      <c r="AG100" s="33"/>
      <c r="AH100" s="102">
        <v>6.993</v>
      </c>
      <c r="AI100" s="102">
        <v>8.2645</v>
      </c>
      <c r="AJ100" s="106"/>
      <c r="AK100" s="102">
        <v>9.434</v>
      </c>
      <c r="AL100" s="102">
        <v>10.3093</v>
      </c>
      <c r="AM100" s="102">
        <v>8.1301</v>
      </c>
      <c r="AN100" s="102">
        <v>7.5758</v>
      </c>
      <c r="AO100" s="34">
        <v>13.88888888888889</v>
      </c>
      <c r="AP100" s="34">
        <v>14.084507042253522</v>
      </c>
      <c r="AQ100" s="34"/>
      <c r="AR100" s="34"/>
      <c r="AS100" s="34"/>
      <c r="AT100" s="34">
        <v>16.949152542372882</v>
      </c>
      <c r="AU100" s="34"/>
      <c r="AV100" s="34"/>
      <c r="AW100" s="34"/>
      <c r="AX100" s="34"/>
      <c r="AY100" s="34"/>
      <c r="AZ100" s="34"/>
      <c r="BA100" s="34"/>
      <c r="BB100" s="47">
        <v>7.936507936507937</v>
      </c>
      <c r="BC100" s="47">
        <v>8.19672131147541</v>
      </c>
      <c r="BD100" s="47">
        <v>8.264462809917354</v>
      </c>
      <c r="BE100" s="47">
        <v>11.11111111111111</v>
      </c>
      <c r="BF100" s="47">
        <v>12.345679012345679</v>
      </c>
      <c r="BG100" s="35"/>
      <c r="BH100" s="47">
        <v>14.705882352941176</v>
      </c>
      <c r="BI100" s="35"/>
      <c r="BJ100" s="47">
        <v>25.641025641025642</v>
      </c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48">
        <v>9.174311926605505</v>
      </c>
      <c r="CL100" s="48">
        <v>9.70873786407767</v>
      </c>
      <c r="CM100" s="48">
        <v>10</v>
      </c>
      <c r="CN100" s="48">
        <v>10.638297872340425</v>
      </c>
      <c r="CO100" s="48">
        <v>8.849557522123893</v>
      </c>
      <c r="CP100" s="27">
        <v>8.849557522123893</v>
      </c>
      <c r="CQ100" s="27">
        <v>8.849557522123893</v>
      </c>
      <c r="CR100" s="48">
        <v>9.00900900900901</v>
      </c>
      <c r="CS100" s="48">
        <v>12.987012987012987</v>
      </c>
      <c r="CT100" s="48">
        <v>17.857142857142858</v>
      </c>
      <c r="CU100" s="48">
        <v>19.607843137254903</v>
      </c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36">
        <f t="shared" si="6"/>
        <v>260.237024664942</v>
      </c>
      <c r="DR100" s="36">
        <f t="shared" si="7"/>
        <v>125.53102821981504</v>
      </c>
      <c r="DS100" s="36">
        <f t="shared" si="8"/>
        <v>385.768052884757</v>
      </c>
      <c r="DT100" s="26"/>
    </row>
    <row r="101" spans="1:123" ht="12.75">
      <c r="A101" s="90">
        <v>20</v>
      </c>
      <c r="B101" s="13">
        <v>7</v>
      </c>
      <c r="C101" s="5" t="s">
        <v>404</v>
      </c>
      <c r="D101" s="7" t="s">
        <v>121</v>
      </c>
      <c r="E101" s="8">
        <v>1986</v>
      </c>
      <c r="F101" s="8" t="s">
        <v>6</v>
      </c>
      <c r="G101" s="8" t="s">
        <v>8</v>
      </c>
      <c r="H101" s="16" t="s">
        <v>15</v>
      </c>
      <c r="I101" s="5" t="s">
        <v>16</v>
      </c>
      <c r="J101" s="32">
        <v>7.75</v>
      </c>
      <c r="K101" s="39"/>
      <c r="L101" s="32">
        <v>7.575757575757576</v>
      </c>
      <c r="M101" s="32">
        <v>7.633587786259542</v>
      </c>
      <c r="N101" s="39"/>
      <c r="O101" s="39"/>
      <c r="P101" s="32">
        <v>12.820512820512821</v>
      </c>
      <c r="Q101" s="39"/>
      <c r="R101" s="39"/>
      <c r="S101" s="39"/>
      <c r="T101" s="39"/>
      <c r="U101" s="39"/>
      <c r="V101" s="43"/>
      <c r="W101" s="103">
        <v>7.5758</v>
      </c>
      <c r="X101" s="103">
        <v>9.0909</v>
      </c>
      <c r="Y101" s="43"/>
      <c r="Z101" s="43"/>
      <c r="AA101" s="43"/>
      <c r="AB101" s="43"/>
      <c r="AC101" s="43"/>
      <c r="AD101" s="43"/>
      <c r="AE101" s="43"/>
      <c r="AF101" s="43"/>
      <c r="AG101" s="43"/>
      <c r="AH101" s="102">
        <v>6.993</v>
      </c>
      <c r="AI101" s="102">
        <v>8.2645</v>
      </c>
      <c r="AJ101" s="106"/>
      <c r="AK101" s="102">
        <v>9.434</v>
      </c>
      <c r="AL101" s="102">
        <v>10.3093</v>
      </c>
      <c r="AM101" s="102">
        <v>8.1301</v>
      </c>
      <c r="AN101" s="102">
        <v>7.5758</v>
      </c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47">
        <v>7.936507936507937</v>
      </c>
      <c r="BC101" s="47">
        <v>8.19672131147541</v>
      </c>
      <c r="BD101" s="47">
        <v>8.264462809917354</v>
      </c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47">
        <v>12.658227848101266</v>
      </c>
      <c r="BR101" s="35"/>
      <c r="BS101" s="35"/>
      <c r="BT101" s="35"/>
      <c r="BU101" s="47">
        <v>11.11111111111111</v>
      </c>
      <c r="BV101" s="47">
        <v>10.989010989010989</v>
      </c>
      <c r="BW101" s="47">
        <v>11.363636363636363</v>
      </c>
      <c r="BX101" s="47">
        <v>11.627906976744185</v>
      </c>
      <c r="BY101" s="35"/>
      <c r="BZ101" s="35"/>
      <c r="CA101" s="35"/>
      <c r="CB101" s="35"/>
      <c r="CC101" s="47">
        <v>13.157894736842104</v>
      </c>
      <c r="CD101" s="47">
        <v>14.285714285714286</v>
      </c>
      <c r="CE101" s="47">
        <v>16.666666666666668</v>
      </c>
      <c r="CF101" s="35"/>
      <c r="CG101" s="35"/>
      <c r="CH101" s="35"/>
      <c r="CI101" s="35"/>
      <c r="CJ101" s="35"/>
      <c r="CK101" s="48">
        <v>9.174311926605505</v>
      </c>
      <c r="CL101" s="48">
        <v>9.70873786407767</v>
      </c>
      <c r="CM101" s="48">
        <v>10</v>
      </c>
      <c r="CN101" s="48">
        <v>10.638297872340425</v>
      </c>
      <c r="CO101" s="48">
        <v>8.849557522123893</v>
      </c>
      <c r="CP101" s="27">
        <v>8.849557522123893</v>
      </c>
      <c r="CQ101" s="27">
        <v>8.849557522123893</v>
      </c>
      <c r="CR101" s="48">
        <v>9.00900900900901</v>
      </c>
      <c r="CS101" s="48">
        <v>12.987012987012987</v>
      </c>
      <c r="CT101" s="27"/>
      <c r="CU101" s="27"/>
      <c r="CV101" s="27"/>
      <c r="CW101" s="48">
        <v>12.048192771084338</v>
      </c>
      <c r="CX101" s="48">
        <v>16.129032258064516</v>
      </c>
      <c r="CY101" s="48">
        <v>17.24137931034483</v>
      </c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36">
        <f t="shared" si="6"/>
        <v>127.55095024043064</v>
      </c>
      <c r="DR101" s="36">
        <f t="shared" si="7"/>
        <v>235.3448155427379</v>
      </c>
      <c r="DS101" s="36">
        <f t="shared" si="8"/>
        <v>362.89576578316854</v>
      </c>
    </row>
    <row r="102" spans="1:124" ht="12.75">
      <c r="A102" s="90">
        <v>21</v>
      </c>
      <c r="B102" s="13">
        <v>6</v>
      </c>
      <c r="C102" s="5" t="s">
        <v>404</v>
      </c>
      <c r="D102" s="7" t="s">
        <v>98</v>
      </c>
      <c r="E102" s="8">
        <v>1988</v>
      </c>
      <c r="F102" s="5" t="s">
        <v>6</v>
      </c>
      <c r="G102" s="8" t="s">
        <v>8</v>
      </c>
      <c r="H102" s="16" t="s">
        <v>15</v>
      </c>
      <c r="I102" s="5" t="s">
        <v>16</v>
      </c>
      <c r="J102" s="37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103">
        <v>7.5758</v>
      </c>
      <c r="X102" s="103">
        <v>9.0909</v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102">
        <v>6.993</v>
      </c>
      <c r="AI102" s="106"/>
      <c r="AJ102" s="34"/>
      <c r="AK102" s="46">
        <v>9.434</v>
      </c>
      <c r="AL102" s="106"/>
      <c r="AM102" s="46">
        <v>8.1301</v>
      </c>
      <c r="AN102" s="102">
        <v>7.5758</v>
      </c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47">
        <v>7.936507936507937</v>
      </c>
      <c r="BC102" s="47">
        <v>8.19672131147541</v>
      </c>
      <c r="BD102" s="47">
        <v>8.264462809917354</v>
      </c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47">
        <v>12.658227848101266</v>
      </c>
      <c r="BR102" s="35"/>
      <c r="BS102" s="35"/>
      <c r="BT102" s="35"/>
      <c r="BU102" s="47">
        <v>11.11111111111111</v>
      </c>
      <c r="BV102" s="47">
        <v>10.989010989010989</v>
      </c>
      <c r="BW102" s="47">
        <v>11.363636363636363</v>
      </c>
      <c r="BX102" s="47">
        <v>11.627906976744185</v>
      </c>
      <c r="BY102" s="35"/>
      <c r="BZ102" s="35"/>
      <c r="CA102" s="35"/>
      <c r="CB102" s="35"/>
      <c r="CC102" s="47">
        <v>13.157894736842104</v>
      </c>
      <c r="CD102" s="47">
        <v>14.285714285714286</v>
      </c>
      <c r="CE102" s="47">
        <v>16.666666666666668</v>
      </c>
      <c r="CF102" s="47">
        <v>17.54385964912281</v>
      </c>
      <c r="CG102" s="35"/>
      <c r="CH102" s="35"/>
      <c r="CI102" s="35"/>
      <c r="CJ102" s="35"/>
      <c r="CK102" s="48">
        <v>9.174311926605505</v>
      </c>
      <c r="CL102" s="48">
        <v>9.70873786407767</v>
      </c>
      <c r="CM102" s="48">
        <v>10</v>
      </c>
      <c r="CN102" s="48">
        <v>10.638297872340425</v>
      </c>
      <c r="CO102" s="48">
        <v>8.849557522123893</v>
      </c>
      <c r="CP102" s="27">
        <v>8.849557522123893</v>
      </c>
      <c r="CQ102" s="27">
        <v>8.849557522123893</v>
      </c>
      <c r="CR102" s="48">
        <v>9.00900900900901</v>
      </c>
      <c r="CS102" s="48">
        <v>12.987012987012987</v>
      </c>
      <c r="CT102" s="48">
        <v>17.857142857142858</v>
      </c>
      <c r="CU102" s="48">
        <v>19.607843137254903</v>
      </c>
      <c r="CV102" s="27"/>
      <c r="CW102" s="48">
        <v>12.048192771084338</v>
      </c>
      <c r="CX102" s="48">
        <v>16.129032258064516</v>
      </c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36">
        <f t="shared" si="6"/>
        <v>73.19729205790071</v>
      </c>
      <c r="DR102" s="36">
        <f t="shared" si="7"/>
        <v>273.1122818759137</v>
      </c>
      <c r="DS102" s="36">
        <f t="shared" si="8"/>
        <v>346.3095739338144</v>
      </c>
      <c r="DT102" s="26"/>
    </row>
    <row r="103" spans="1:124" ht="12.75">
      <c r="A103" s="90">
        <v>22</v>
      </c>
      <c r="B103" s="13">
        <v>5</v>
      </c>
      <c r="C103" s="5" t="s">
        <v>404</v>
      </c>
      <c r="D103" s="7" t="s">
        <v>114</v>
      </c>
      <c r="E103" s="8">
        <v>1985</v>
      </c>
      <c r="F103" s="5" t="s">
        <v>6</v>
      </c>
      <c r="G103" s="8" t="s">
        <v>90</v>
      </c>
      <c r="H103" s="8" t="s">
        <v>15</v>
      </c>
      <c r="I103" s="5" t="s">
        <v>41</v>
      </c>
      <c r="J103" s="32">
        <v>7.75</v>
      </c>
      <c r="K103" s="32">
        <v>12.195121951219512</v>
      </c>
      <c r="L103" s="32">
        <v>7.575757575757576</v>
      </c>
      <c r="M103" s="32">
        <v>7.633587786259542</v>
      </c>
      <c r="N103" s="41"/>
      <c r="O103" s="41"/>
      <c r="P103" s="32">
        <v>12.820512820512821</v>
      </c>
      <c r="Q103" s="41"/>
      <c r="R103" s="41"/>
      <c r="S103" s="41"/>
      <c r="T103" s="41"/>
      <c r="U103" s="41"/>
      <c r="V103" s="33"/>
      <c r="W103" s="104">
        <v>7.5758</v>
      </c>
      <c r="X103" s="104">
        <v>9.0909</v>
      </c>
      <c r="Y103" s="33"/>
      <c r="Z103" s="33"/>
      <c r="AA103" s="33"/>
      <c r="AB103" s="33"/>
      <c r="AC103" s="33"/>
      <c r="AD103" s="33"/>
      <c r="AE103" s="33"/>
      <c r="AF103" s="33"/>
      <c r="AG103" s="33"/>
      <c r="AH103" s="102">
        <v>6.993</v>
      </c>
      <c r="AI103" s="102">
        <v>8.2645</v>
      </c>
      <c r="AJ103" s="106"/>
      <c r="AK103" s="102">
        <v>9.434</v>
      </c>
      <c r="AL103" s="102">
        <v>10.3093</v>
      </c>
      <c r="AM103" s="102">
        <v>8.1301</v>
      </c>
      <c r="AN103" s="102">
        <v>7.5758</v>
      </c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47">
        <v>7.936507936507937</v>
      </c>
      <c r="BC103" s="47">
        <v>8.19672131147541</v>
      </c>
      <c r="BD103" s="47">
        <v>8.264462809917354</v>
      </c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47">
        <v>12.658227848101266</v>
      </c>
      <c r="BR103" s="35"/>
      <c r="BS103" s="35"/>
      <c r="BT103" s="35"/>
      <c r="BU103" s="47">
        <v>11.11111111111111</v>
      </c>
      <c r="BV103" s="47">
        <v>10.989010989010989</v>
      </c>
      <c r="BW103" s="47">
        <v>11.363636363636363</v>
      </c>
      <c r="BX103" s="47">
        <v>11.627906976744185</v>
      </c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48">
        <v>9.174311926605505</v>
      </c>
      <c r="CL103" s="48">
        <v>9.70873786407767</v>
      </c>
      <c r="CM103" s="48">
        <v>10</v>
      </c>
      <c r="CN103" s="48">
        <v>10.638297872340425</v>
      </c>
      <c r="CO103" s="48">
        <v>8.849557522123893</v>
      </c>
      <c r="CP103" s="27">
        <v>8.849557522123893</v>
      </c>
      <c r="CQ103" s="27">
        <v>8.849557522123893</v>
      </c>
      <c r="CR103" s="48">
        <v>9.00900900900901</v>
      </c>
      <c r="CS103" s="48">
        <v>12.987012987012987</v>
      </c>
      <c r="CT103" s="48">
        <v>17.857142857142858</v>
      </c>
      <c r="CU103" s="48">
        <v>19.607843137254903</v>
      </c>
      <c r="CV103" s="27"/>
      <c r="CW103" s="48">
        <v>12.048192771084338</v>
      </c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36">
        <f t="shared" si="6"/>
        <v>139.74607219165014</v>
      </c>
      <c r="DR103" s="36">
        <f t="shared" si="7"/>
        <v>195.32911427950327</v>
      </c>
      <c r="DS103" s="36">
        <f t="shared" si="8"/>
        <v>335.0751864711534</v>
      </c>
      <c r="DT103" s="26"/>
    </row>
    <row r="104" spans="1:123" ht="12.75">
      <c r="A104" s="90">
        <v>23</v>
      </c>
      <c r="B104" s="13">
        <v>2</v>
      </c>
      <c r="C104" s="5" t="s">
        <v>404</v>
      </c>
      <c r="D104" s="7" t="s">
        <v>116</v>
      </c>
      <c r="E104" s="8">
        <v>1989</v>
      </c>
      <c r="F104" s="5">
        <v>2</v>
      </c>
      <c r="G104" s="8" t="s">
        <v>51</v>
      </c>
      <c r="H104" s="16" t="s">
        <v>15</v>
      </c>
      <c r="I104" s="5" t="s">
        <v>41</v>
      </c>
      <c r="J104" s="32">
        <v>7.75</v>
      </c>
      <c r="K104" s="32">
        <v>12.195121951219512</v>
      </c>
      <c r="L104" s="32">
        <v>7.575757575757576</v>
      </c>
      <c r="M104" s="32">
        <v>7.633587786259542</v>
      </c>
      <c r="N104" s="32"/>
      <c r="O104" s="32"/>
      <c r="P104" s="32">
        <v>12.820512820512821</v>
      </c>
      <c r="Q104" s="32"/>
      <c r="R104" s="32"/>
      <c r="S104" s="32"/>
      <c r="T104" s="32"/>
      <c r="U104" s="32"/>
      <c r="V104" s="33"/>
      <c r="W104" s="103">
        <v>7.5758</v>
      </c>
      <c r="X104" s="103">
        <v>9.0909</v>
      </c>
      <c r="Y104" s="33"/>
      <c r="Z104" s="33"/>
      <c r="AA104" s="33"/>
      <c r="AB104" s="33"/>
      <c r="AC104" s="33"/>
      <c r="AD104" s="33"/>
      <c r="AE104" s="33"/>
      <c r="AF104" s="33"/>
      <c r="AG104" s="33"/>
      <c r="AH104" s="102">
        <v>6.993</v>
      </c>
      <c r="AI104" s="102">
        <v>8.2645</v>
      </c>
      <c r="AJ104" s="106"/>
      <c r="AK104" s="102">
        <v>9.434</v>
      </c>
      <c r="AL104" s="102">
        <v>10.3093</v>
      </c>
      <c r="AM104" s="102">
        <v>8.1301</v>
      </c>
      <c r="AN104" s="102">
        <v>7.5758</v>
      </c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47">
        <v>7.936507936507937</v>
      </c>
      <c r="BC104" s="47">
        <v>8.19672131147541</v>
      </c>
      <c r="BD104" s="47">
        <v>8.264462809917354</v>
      </c>
      <c r="BE104" s="35"/>
      <c r="BF104" s="35"/>
      <c r="BG104" s="35"/>
      <c r="BH104" s="47">
        <v>14.705882352941176</v>
      </c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48">
        <v>9.174311926605505</v>
      </c>
      <c r="CL104" s="48">
        <v>9.70873786407767</v>
      </c>
      <c r="CM104" s="48">
        <v>10</v>
      </c>
      <c r="CN104" s="48">
        <v>10.638297872340425</v>
      </c>
      <c r="CO104" s="48">
        <v>8.849557522123893</v>
      </c>
      <c r="CP104" s="48">
        <v>8.849557522123893</v>
      </c>
      <c r="CQ104" s="27">
        <v>8.849557522123893</v>
      </c>
      <c r="CR104" s="48">
        <v>9.00900900900901</v>
      </c>
      <c r="CS104" s="48">
        <v>12.987012987012987</v>
      </c>
      <c r="CT104" s="48">
        <v>17.857142857142858</v>
      </c>
      <c r="CU104" s="48">
        <v>19.607843137254903</v>
      </c>
      <c r="CV104" s="27"/>
      <c r="CW104" s="48">
        <v>12.048192771084338</v>
      </c>
      <c r="CX104" s="48">
        <v>16.129032258064516</v>
      </c>
      <c r="CY104" s="48">
        <v>17.24137931034483</v>
      </c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36">
        <f t="shared" si="6"/>
        <v>154.45195454459133</v>
      </c>
      <c r="DR104" s="36">
        <f t="shared" si="7"/>
        <v>170.94963255930872</v>
      </c>
      <c r="DS104" s="36">
        <f t="shared" si="8"/>
        <v>325.40158710390006</v>
      </c>
    </row>
    <row r="105" spans="1:123" ht="12.75">
      <c r="A105" s="90">
        <v>24</v>
      </c>
      <c r="B105" s="13">
        <v>7</v>
      </c>
      <c r="C105" s="5" t="s">
        <v>404</v>
      </c>
      <c r="D105" s="7" t="s">
        <v>243</v>
      </c>
      <c r="E105" s="8">
        <v>1991</v>
      </c>
      <c r="F105" s="5" t="s">
        <v>6</v>
      </c>
      <c r="G105" s="5" t="s">
        <v>51</v>
      </c>
      <c r="H105" s="16" t="s">
        <v>15</v>
      </c>
      <c r="I105" s="5" t="s">
        <v>16</v>
      </c>
      <c r="J105" s="37">
        <v>7.75</v>
      </c>
      <c r="K105" s="39"/>
      <c r="L105" s="32">
        <v>7.575757575757576</v>
      </c>
      <c r="M105" s="32">
        <v>7.633587786259542</v>
      </c>
      <c r="N105" s="39"/>
      <c r="O105" s="39"/>
      <c r="P105" s="32">
        <v>12.820512820512821</v>
      </c>
      <c r="Q105" s="39"/>
      <c r="R105" s="39"/>
      <c r="S105" s="39"/>
      <c r="T105" s="39"/>
      <c r="U105" s="39"/>
      <c r="V105" s="43"/>
      <c r="W105" s="103">
        <v>7.5758</v>
      </c>
      <c r="X105" s="104">
        <v>9.0909</v>
      </c>
      <c r="Y105" s="43"/>
      <c r="Z105" s="43"/>
      <c r="AA105" s="43"/>
      <c r="AB105" s="43"/>
      <c r="AC105" s="43"/>
      <c r="AD105" s="43"/>
      <c r="AE105" s="43"/>
      <c r="AF105" s="43"/>
      <c r="AG105" s="43"/>
      <c r="AH105" s="46">
        <v>6.993</v>
      </c>
      <c r="AI105" s="46">
        <v>8.2645</v>
      </c>
      <c r="AJ105" s="34"/>
      <c r="AK105" s="34"/>
      <c r="AL105" s="34"/>
      <c r="AM105" s="46">
        <v>8.1301</v>
      </c>
      <c r="AN105" s="46">
        <v>7.5758</v>
      </c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47">
        <v>7.936507936507937</v>
      </c>
      <c r="BC105" s="47">
        <v>8.19672131147541</v>
      </c>
      <c r="BD105" s="47">
        <v>8.264462809917354</v>
      </c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47">
        <v>12.658227848101266</v>
      </c>
      <c r="BR105" s="47">
        <v>16.39344262295082</v>
      </c>
      <c r="BS105" s="47">
        <v>19.607843137254903</v>
      </c>
      <c r="BT105" s="47">
        <v>21.27659574468085</v>
      </c>
      <c r="BU105" s="47">
        <v>11.11111111111111</v>
      </c>
      <c r="BV105" s="47">
        <v>10.989010989010989</v>
      </c>
      <c r="BW105" s="47">
        <v>11.363636363636363</v>
      </c>
      <c r="BX105" s="47">
        <v>11.627906976744185</v>
      </c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48">
        <v>9.174311926605505</v>
      </c>
      <c r="CL105" s="48">
        <v>9.70873786407767</v>
      </c>
      <c r="CM105" s="48">
        <v>10</v>
      </c>
      <c r="CN105" s="48">
        <v>10.638297872340425</v>
      </c>
      <c r="CO105" s="48">
        <v>8.849557522123893</v>
      </c>
      <c r="CP105" s="27">
        <v>8.849557522123893</v>
      </c>
      <c r="CQ105" s="27">
        <v>8.849557522123893</v>
      </c>
      <c r="CR105" s="48">
        <v>9.00900900900901</v>
      </c>
      <c r="CS105" s="48">
        <v>12.987012987012987</v>
      </c>
      <c r="CT105" s="27"/>
      <c r="CU105" s="27"/>
      <c r="CV105" s="27"/>
      <c r="CW105" s="48">
        <v>12.048192771084338</v>
      </c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36">
        <f t="shared" si="6"/>
        <v>107.80765024043063</v>
      </c>
      <c r="DR105" s="36">
        <f t="shared" si="7"/>
        <v>215.14200978999207</v>
      </c>
      <c r="DS105" s="36">
        <f t="shared" si="8"/>
        <v>322.9496600304227</v>
      </c>
    </row>
    <row r="106" spans="1:123" ht="12.75">
      <c r="A106" s="90">
        <v>25</v>
      </c>
      <c r="B106" s="13">
        <v>1</v>
      </c>
      <c r="C106" s="5" t="s">
        <v>404</v>
      </c>
      <c r="D106" s="7" t="s">
        <v>162</v>
      </c>
      <c r="E106" s="8">
        <v>1988</v>
      </c>
      <c r="F106" s="5" t="s">
        <v>6</v>
      </c>
      <c r="G106" s="8" t="s">
        <v>5</v>
      </c>
      <c r="H106" s="16" t="s">
        <v>15</v>
      </c>
      <c r="I106" s="5" t="s">
        <v>41</v>
      </c>
      <c r="J106" s="37">
        <v>7.75</v>
      </c>
      <c r="K106" s="32"/>
      <c r="L106" s="32">
        <v>7.575757575757576</v>
      </c>
      <c r="M106" s="32">
        <v>7.633587786259542</v>
      </c>
      <c r="N106" s="32"/>
      <c r="O106" s="32"/>
      <c r="P106" s="32">
        <v>12.820512820512821</v>
      </c>
      <c r="Q106" s="32"/>
      <c r="R106" s="32"/>
      <c r="S106" s="32"/>
      <c r="T106" s="32"/>
      <c r="U106" s="32"/>
      <c r="V106" s="33"/>
      <c r="W106" s="105"/>
      <c r="X106" s="105"/>
      <c r="Y106" s="33"/>
      <c r="Z106" s="33"/>
      <c r="AA106" s="33"/>
      <c r="AB106" s="33"/>
      <c r="AC106" s="33"/>
      <c r="AD106" s="33"/>
      <c r="AE106" s="33"/>
      <c r="AF106" s="33"/>
      <c r="AG106" s="33"/>
      <c r="AH106" s="102">
        <v>6.993</v>
      </c>
      <c r="AI106" s="102">
        <v>8.2645</v>
      </c>
      <c r="AJ106" s="34"/>
      <c r="AK106" s="106"/>
      <c r="AL106" s="34"/>
      <c r="AM106" s="106"/>
      <c r="AN106" s="102">
        <v>7.5758</v>
      </c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47">
        <v>7.936507936507937</v>
      </c>
      <c r="BC106" s="47">
        <v>8.19672131147541</v>
      </c>
      <c r="BD106" s="47">
        <v>8.264462809917354</v>
      </c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47">
        <v>12.658227848101266</v>
      </c>
      <c r="BR106" s="47">
        <v>16.39344262295082</v>
      </c>
      <c r="BS106" s="35"/>
      <c r="BT106" s="35"/>
      <c r="BU106" s="47">
        <v>11.11111111111111</v>
      </c>
      <c r="BV106" s="47">
        <v>10.989010989010989</v>
      </c>
      <c r="BW106" s="47">
        <v>11.363636363636363</v>
      </c>
      <c r="BX106" s="47">
        <v>11.627906976744185</v>
      </c>
      <c r="BY106" s="35"/>
      <c r="BZ106" s="35"/>
      <c r="CA106" s="35"/>
      <c r="CB106" s="35"/>
      <c r="CC106" s="47">
        <v>13.157894736842104</v>
      </c>
      <c r="CD106" s="35"/>
      <c r="CE106" s="35"/>
      <c r="CF106" s="35"/>
      <c r="CG106" s="35"/>
      <c r="CH106" s="35"/>
      <c r="CI106" s="35"/>
      <c r="CJ106" s="35"/>
      <c r="CK106" s="48">
        <v>9.174311926605505</v>
      </c>
      <c r="CL106" s="27"/>
      <c r="CM106" s="27"/>
      <c r="CN106" s="27"/>
      <c r="CO106" s="48">
        <v>8.849557522123893</v>
      </c>
      <c r="CP106" s="27">
        <v>8.849557522123893</v>
      </c>
      <c r="CQ106" s="27">
        <v>8.849557522123893</v>
      </c>
      <c r="CR106" s="48">
        <v>9.00900900900901</v>
      </c>
      <c r="CS106" s="48">
        <v>12.987012987012987</v>
      </c>
      <c r="CT106" s="48">
        <v>17.857142857142858</v>
      </c>
      <c r="CU106" s="48">
        <v>19.607843137254903</v>
      </c>
      <c r="CV106" s="27"/>
      <c r="CW106" s="48">
        <v>12.048192771084338</v>
      </c>
      <c r="CX106" s="48">
        <v>16.129032258064516</v>
      </c>
      <c r="CY106" s="48">
        <v>17.24137931034483</v>
      </c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36">
        <f t="shared" si="6"/>
        <v>83.01085024043064</v>
      </c>
      <c r="DR106" s="36">
        <f t="shared" si="7"/>
        <v>227.90382747128743</v>
      </c>
      <c r="DS106" s="36">
        <f t="shared" si="8"/>
        <v>310.91467771171807</v>
      </c>
    </row>
    <row r="107" spans="1:123" ht="12.75">
      <c r="A107" s="90">
        <v>26</v>
      </c>
      <c r="B107" s="13">
        <v>2</v>
      </c>
      <c r="C107" s="16" t="s">
        <v>404</v>
      </c>
      <c r="D107" s="7" t="s">
        <v>117</v>
      </c>
      <c r="E107" s="8">
        <v>1989</v>
      </c>
      <c r="F107" s="5">
        <v>2</v>
      </c>
      <c r="G107" s="8" t="s">
        <v>51</v>
      </c>
      <c r="H107" s="16" t="s">
        <v>15</v>
      </c>
      <c r="I107" s="5" t="s">
        <v>41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3">
        <v>11.764705882352942</v>
      </c>
      <c r="W107" s="103">
        <v>7.5758</v>
      </c>
      <c r="X107" s="103">
        <v>9.0909</v>
      </c>
      <c r="Y107" s="33"/>
      <c r="Z107" s="33"/>
      <c r="AA107" s="33"/>
      <c r="AB107" s="33"/>
      <c r="AC107" s="33"/>
      <c r="AD107" s="33"/>
      <c r="AE107" s="33"/>
      <c r="AF107" s="33"/>
      <c r="AG107" s="33"/>
      <c r="AH107" s="102">
        <v>6.993</v>
      </c>
      <c r="AI107" s="102">
        <v>8.2645</v>
      </c>
      <c r="AJ107" s="102">
        <v>11.3636</v>
      </c>
      <c r="AK107" s="102">
        <v>9.434</v>
      </c>
      <c r="AL107" s="46">
        <v>10.3093</v>
      </c>
      <c r="AM107" s="102">
        <v>8.1301</v>
      </c>
      <c r="AN107" s="102">
        <v>7.5758</v>
      </c>
      <c r="AO107" s="34">
        <v>13.88888888888889</v>
      </c>
      <c r="AP107" s="34">
        <v>14.084507042253522</v>
      </c>
      <c r="AQ107" s="34"/>
      <c r="AR107" s="34">
        <v>23.80952380952381</v>
      </c>
      <c r="AS107" s="34"/>
      <c r="AT107" s="34"/>
      <c r="AU107" s="34"/>
      <c r="AV107" s="34"/>
      <c r="AW107" s="34"/>
      <c r="AX107" s="34"/>
      <c r="AY107" s="34"/>
      <c r="AZ107" s="34"/>
      <c r="BA107" s="34"/>
      <c r="BB107" s="47">
        <v>7.936507936507937</v>
      </c>
      <c r="BC107" s="47">
        <v>8.19672131147541</v>
      </c>
      <c r="BD107" s="47">
        <v>8.264462809917354</v>
      </c>
      <c r="BE107" s="47">
        <v>11.11111111111111</v>
      </c>
      <c r="BF107" s="47">
        <v>12.345679012345679</v>
      </c>
      <c r="BG107" s="47">
        <v>14.705882352941176</v>
      </c>
      <c r="BH107" s="47">
        <v>14.705882352941176</v>
      </c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48">
        <v>9.174311926605505</v>
      </c>
      <c r="CL107" s="48">
        <v>9.70873786407767</v>
      </c>
      <c r="CM107" s="48">
        <v>10</v>
      </c>
      <c r="CN107" s="48">
        <v>10.638297872340425</v>
      </c>
      <c r="CO107" s="48">
        <v>8.849557522123893</v>
      </c>
      <c r="CP107" s="48">
        <v>8.849557522123893</v>
      </c>
      <c r="CQ107" s="27">
        <v>8.849557522123893</v>
      </c>
      <c r="CR107" s="48">
        <v>9.00900900900901</v>
      </c>
      <c r="CS107" s="27"/>
      <c r="CT107" s="27"/>
      <c r="CU107" s="27"/>
      <c r="CV107" s="27"/>
      <c r="CW107" s="48">
        <v>12.048192771084338</v>
      </c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36">
        <f t="shared" si="6"/>
        <v>219.55087251025904</v>
      </c>
      <c r="DR107" s="36">
        <f t="shared" si="7"/>
        <v>87.12722200948863</v>
      </c>
      <c r="DS107" s="36">
        <f t="shared" si="8"/>
        <v>306.6780945197477</v>
      </c>
    </row>
    <row r="108" spans="1:124" ht="12.75">
      <c r="A108" s="90">
        <v>27</v>
      </c>
      <c r="B108" s="13">
        <v>4</v>
      </c>
      <c r="C108" s="5" t="s">
        <v>404</v>
      </c>
      <c r="D108" s="7" t="s">
        <v>17</v>
      </c>
      <c r="E108" s="5">
        <v>1983</v>
      </c>
      <c r="F108" s="16" t="s">
        <v>6</v>
      </c>
      <c r="G108" s="16" t="s">
        <v>53</v>
      </c>
      <c r="H108" s="16" t="s">
        <v>15</v>
      </c>
      <c r="I108" s="5" t="s">
        <v>16</v>
      </c>
      <c r="J108" s="37">
        <v>7.75</v>
      </c>
      <c r="K108" s="32">
        <v>12.195121951219512</v>
      </c>
      <c r="L108" s="32">
        <v>7.575757575757576</v>
      </c>
      <c r="M108" s="32">
        <v>7.633587786259542</v>
      </c>
      <c r="N108" s="42"/>
      <c r="O108" s="32">
        <v>25.641025641025642</v>
      </c>
      <c r="P108" s="32">
        <v>12.820512820512821</v>
      </c>
      <c r="Q108" s="42"/>
      <c r="R108" s="42"/>
      <c r="S108" s="42"/>
      <c r="T108" s="42"/>
      <c r="U108" s="42"/>
      <c r="V108" s="33"/>
      <c r="W108" s="105"/>
      <c r="X108" s="105"/>
      <c r="Y108" s="33"/>
      <c r="Z108" s="33"/>
      <c r="AA108" s="33"/>
      <c r="AB108" s="33"/>
      <c r="AC108" s="33"/>
      <c r="AD108" s="33"/>
      <c r="AE108" s="33"/>
      <c r="AF108" s="33"/>
      <c r="AG108" s="33"/>
      <c r="AH108" s="102">
        <v>6.993</v>
      </c>
      <c r="AI108" s="102">
        <v>8.2645</v>
      </c>
      <c r="AJ108" s="46">
        <v>11.3636</v>
      </c>
      <c r="AK108" s="102">
        <v>9.434</v>
      </c>
      <c r="AL108" s="46">
        <v>10.3093</v>
      </c>
      <c r="AM108" s="102">
        <v>8.1301</v>
      </c>
      <c r="AN108" s="106"/>
      <c r="AO108" s="34"/>
      <c r="AP108" s="34">
        <v>14.084507042253522</v>
      </c>
      <c r="AQ108" s="34"/>
      <c r="AR108" s="34"/>
      <c r="AS108" s="34"/>
      <c r="AT108" s="34">
        <v>16.949152542372882</v>
      </c>
      <c r="AU108" s="34"/>
      <c r="AV108" s="34"/>
      <c r="AW108" s="34"/>
      <c r="AX108" s="34"/>
      <c r="AY108" s="34"/>
      <c r="AZ108" s="34"/>
      <c r="BA108" s="34"/>
      <c r="BB108" s="47">
        <v>7.936507936507937</v>
      </c>
      <c r="BC108" s="47">
        <v>8.19672131147541</v>
      </c>
      <c r="BD108" s="47">
        <v>8.264462809917354</v>
      </c>
      <c r="BE108" s="47">
        <v>11.11111111111111</v>
      </c>
      <c r="BF108" s="47">
        <v>12.345679012345679</v>
      </c>
      <c r="BG108" s="47">
        <v>14.705882352941176</v>
      </c>
      <c r="BH108" s="47">
        <v>14.705882352941176</v>
      </c>
      <c r="BI108" s="47">
        <v>22.22222222222222</v>
      </c>
      <c r="BJ108" s="47">
        <v>25.641025641025642</v>
      </c>
      <c r="BK108" s="47">
        <v>18.867924528301888</v>
      </c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36">
        <f t="shared" si="6"/>
        <v>303.1415846381911</v>
      </c>
      <c r="DR108" s="36">
        <f t="shared" si="7"/>
        <v>0</v>
      </c>
      <c r="DS108" s="36">
        <f t="shared" si="8"/>
        <v>303.1415846381911</v>
      </c>
      <c r="DT108" s="26"/>
    </row>
    <row r="109" spans="1:124" ht="12.75">
      <c r="A109" s="90">
        <v>28</v>
      </c>
      <c r="B109" s="13">
        <v>6</v>
      </c>
      <c r="C109" s="5" t="s">
        <v>404</v>
      </c>
      <c r="D109" s="7" t="s">
        <v>78</v>
      </c>
      <c r="E109" s="8">
        <v>1986</v>
      </c>
      <c r="F109" s="8" t="s">
        <v>6</v>
      </c>
      <c r="G109" s="8" t="s">
        <v>8</v>
      </c>
      <c r="H109" s="16" t="s">
        <v>15</v>
      </c>
      <c r="I109" s="5" t="s">
        <v>79</v>
      </c>
      <c r="J109" s="32">
        <v>7.75</v>
      </c>
      <c r="K109" s="32"/>
      <c r="L109" s="32">
        <v>7.575757575757576</v>
      </c>
      <c r="M109" s="32">
        <v>7.633587786259542</v>
      </c>
      <c r="N109" s="32"/>
      <c r="O109" s="32"/>
      <c r="P109" s="32">
        <v>12.820512820512821</v>
      </c>
      <c r="Q109" s="32"/>
      <c r="R109" s="32"/>
      <c r="S109" s="32"/>
      <c r="T109" s="32"/>
      <c r="U109" s="32"/>
      <c r="V109" s="33"/>
      <c r="W109" s="103">
        <v>7.5758</v>
      </c>
      <c r="X109" s="103">
        <v>9.0909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102">
        <v>6.993</v>
      </c>
      <c r="AI109" s="102">
        <v>8.2645</v>
      </c>
      <c r="AJ109" s="34"/>
      <c r="AK109" s="102">
        <v>9.434</v>
      </c>
      <c r="AL109" s="106"/>
      <c r="AM109" s="102">
        <v>8.1301</v>
      </c>
      <c r="AN109" s="102">
        <v>7.5758</v>
      </c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47">
        <v>7.936507936507937</v>
      </c>
      <c r="BC109" s="47">
        <v>8.19672131147541</v>
      </c>
      <c r="BD109" s="47">
        <v>8.264462809917354</v>
      </c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47">
        <v>12.658227848101266</v>
      </c>
      <c r="BR109" s="47">
        <v>16.39344262295082</v>
      </c>
      <c r="BS109" s="35"/>
      <c r="BT109" s="35"/>
      <c r="BU109" s="47">
        <v>11.11111111111111</v>
      </c>
      <c r="BV109" s="47">
        <v>10.989010989010989</v>
      </c>
      <c r="BW109" s="47">
        <v>11.363636363636363</v>
      </c>
      <c r="BX109" s="47">
        <v>11.627906976744185</v>
      </c>
      <c r="BY109" s="35"/>
      <c r="BZ109" s="35"/>
      <c r="CA109" s="35"/>
      <c r="CB109" s="35"/>
      <c r="CC109" s="47">
        <v>13.157894736842104</v>
      </c>
      <c r="CD109" s="47">
        <v>14.285714285714286</v>
      </c>
      <c r="CE109" s="35"/>
      <c r="CF109" s="35"/>
      <c r="CG109" s="35"/>
      <c r="CH109" s="35"/>
      <c r="CI109" s="35"/>
      <c r="CJ109" s="35"/>
      <c r="CK109" s="48">
        <v>9.174311926605505</v>
      </c>
      <c r="CL109" s="48">
        <v>9.70873786407767</v>
      </c>
      <c r="CM109" s="48">
        <v>10</v>
      </c>
      <c r="CN109" s="48">
        <v>10.638297872340425</v>
      </c>
      <c r="CO109" s="48">
        <v>8.849557522123893</v>
      </c>
      <c r="CP109" s="27">
        <v>8.849557522123893</v>
      </c>
      <c r="CQ109" s="27">
        <v>8.849557522123893</v>
      </c>
      <c r="CR109" s="48">
        <v>9.00900900900901</v>
      </c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36">
        <f t="shared" si="6"/>
        <v>117.24165024043063</v>
      </c>
      <c r="DR109" s="36">
        <f t="shared" si="7"/>
        <v>176.6659741725154</v>
      </c>
      <c r="DS109" s="36">
        <f t="shared" si="8"/>
        <v>293.907624412946</v>
      </c>
      <c r="DT109" s="26"/>
    </row>
    <row r="110" spans="1:124" ht="12.75">
      <c r="A110" s="90">
        <v>29</v>
      </c>
      <c r="B110" s="13">
        <v>4</v>
      </c>
      <c r="C110" s="5" t="s">
        <v>404</v>
      </c>
      <c r="D110" s="7" t="s">
        <v>254</v>
      </c>
      <c r="E110" s="8">
        <v>1991</v>
      </c>
      <c r="F110" s="5" t="s">
        <v>6</v>
      </c>
      <c r="G110" s="8" t="s">
        <v>59</v>
      </c>
      <c r="H110" s="16" t="s">
        <v>15</v>
      </c>
      <c r="I110" s="5" t="s">
        <v>16</v>
      </c>
      <c r="J110" s="32">
        <v>7.75</v>
      </c>
      <c r="K110" s="32">
        <v>12.195121951219512</v>
      </c>
      <c r="L110" s="32">
        <v>7.575757575757576</v>
      </c>
      <c r="M110" s="32">
        <v>7.633587786259542</v>
      </c>
      <c r="N110" s="42"/>
      <c r="O110" s="42"/>
      <c r="P110" s="32">
        <v>12.820512820512821</v>
      </c>
      <c r="Q110" s="42"/>
      <c r="R110" s="42"/>
      <c r="S110" s="42"/>
      <c r="T110" s="42"/>
      <c r="U110" s="42"/>
      <c r="V110" s="33"/>
      <c r="W110" s="105"/>
      <c r="X110" s="105"/>
      <c r="Y110" s="33"/>
      <c r="Z110" s="33"/>
      <c r="AA110" s="33"/>
      <c r="AB110" s="33"/>
      <c r="AC110" s="33"/>
      <c r="AD110" s="33"/>
      <c r="AE110" s="33"/>
      <c r="AF110" s="33"/>
      <c r="AG110" s="33"/>
      <c r="AH110" s="106"/>
      <c r="AI110" s="106"/>
      <c r="AJ110" s="34"/>
      <c r="AK110" s="106"/>
      <c r="AL110" s="106"/>
      <c r="AM110" s="102">
        <v>8.1301</v>
      </c>
      <c r="AN110" s="102">
        <v>7.5758</v>
      </c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47">
        <v>7.936507936507937</v>
      </c>
      <c r="BC110" s="47">
        <v>8.19672131147541</v>
      </c>
      <c r="BD110" s="47">
        <v>8.264462809917354</v>
      </c>
      <c r="BE110" s="35"/>
      <c r="BF110" s="35"/>
      <c r="BG110" s="35"/>
      <c r="BH110" s="47">
        <v>14.705882352941176</v>
      </c>
      <c r="BI110" s="47">
        <v>22.22222222222222</v>
      </c>
      <c r="BJ110" s="35"/>
      <c r="BK110" s="47">
        <v>18.867924528301888</v>
      </c>
      <c r="BL110" s="35"/>
      <c r="BM110" s="35"/>
      <c r="BN110" s="35"/>
      <c r="BO110" s="35"/>
      <c r="BP110" s="35"/>
      <c r="BQ110" s="47">
        <v>12.658227848101266</v>
      </c>
      <c r="BR110" s="47">
        <v>16.39344262295082</v>
      </c>
      <c r="BS110" s="35"/>
      <c r="BT110" s="35"/>
      <c r="BU110" s="47">
        <v>11.11111111111111</v>
      </c>
      <c r="BV110" s="47">
        <v>10.989010989010989</v>
      </c>
      <c r="BW110" s="47">
        <v>11.363636363636363</v>
      </c>
      <c r="BX110" s="47">
        <v>11.627906976744185</v>
      </c>
      <c r="BY110" s="35"/>
      <c r="BZ110" s="35"/>
      <c r="CA110" s="35"/>
      <c r="CB110" s="35"/>
      <c r="CC110" s="47">
        <v>13.157894736842104</v>
      </c>
      <c r="CD110" s="47">
        <v>14.285714285714286</v>
      </c>
      <c r="CE110" s="47">
        <v>16.666666666666668</v>
      </c>
      <c r="CF110" s="47">
        <v>17.54385964912281</v>
      </c>
      <c r="CG110" s="35"/>
      <c r="CH110" s="35"/>
      <c r="CI110" s="35"/>
      <c r="CJ110" s="35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36">
        <f t="shared" si="6"/>
        <v>143.87460129511544</v>
      </c>
      <c r="DR110" s="36">
        <f t="shared" si="7"/>
        <v>135.7974712499006</v>
      </c>
      <c r="DS110" s="36">
        <f t="shared" si="8"/>
        <v>279.672072545016</v>
      </c>
      <c r="DT110" s="26"/>
    </row>
    <row r="111" spans="1:123" ht="12.75">
      <c r="A111" s="90">
        <v>30</v>
      </c>
      <c r="B111" s="13">
        <v>2</v>
      </c>
      <c r="C111" s="5" t="s">
        <v>404</v>
      </c>
      <c r="D111" s="7" t="s">
        <v>129</v>
      </c>
      <c r="E111" s="8">
        <v>1989</v>
      </c>
      <c r="F111" s="5">
        <v>2</v>
      </c>
      <c r="G111" s="8" t="s">
        <v>51</v>
      </c>
      <c r="H111" s="16" t="s">
        <v>15</v>
      </c>
      <c r="I111" s="5" t="s">
        <v>41</v>
      </c>
      <c r="J111" s="37">
        <v>7.75</v>
      </c>
      <c r="K111" s="32">
        <v>12.195121951219512</v>
      </c>
      <c r="L111" s="32">
        <v>7.575757575757576</v>
      </c>
      <c r="M111" s="32">
        <v>7.633587786259542</v>
      </c>
      <c r="N111" s="39"/>
      <c r="O111" s="39"/>
      <c r="P111" s="32">
        <v>12.820512820512821</v>
      </c>
      <c r="Q111" s="39"/>
      <c r="R111" s="39"/>
      <c r="S111" s="39"/>
      <c r="T111" s="39"/>
      <c r="U111" s="39"/>
      <c r="V111" s="33">
        <v>11.764705882352942</v>
      </c>
      <c r="W111" s="103">
        <v>7.5758</v>
      </c>
      <c r="X111" s="103">
        <v>9.0909</v>
      </c>
      <c r="Y111" s="33"/>
      <c r="Z111" s="33"/>
      <c r="AA111" s="33"/>
      <c r="AB111" s="33"/>
      <c r="AC111" s="33"/>
      <c r="AD111" s="33"/>
      <c r="AE111" s="33"/>
      <c r="AF111" s="33"/>
      <c r="AG111" s="33"/>
      <c r="AH111" s="106"/>
      <c r="AI111" s="34"/>
      <c r="AJ111" s="34"/>
      <c r="AK111" s="106"/>
      <c r="AL111" s="34"/>
      <c r="AM111" s="106"/>
      <c r="AN111" s="106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47">
        <v>7.936507936507937</v>
      </c>
      <c r="BC111" s="47">
        <v>8.19672131147541</v>
      </c>
      <c r="BD111" s="47">
        <v>8.264462809917354</v>
      </c>
      <c r="BE111" s="47">
        <v>11.11111111111111</v>
      </c>
      <c r="BF111" s="47">
        <v>12.345679012345679</v>
      </c>
      <c r="BG111" s="47">
        <v>14.705882352941176</v>
      </c>
      <c r="BH111" s="47">
        <v>14.705882352941176</v>
      </c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48">
        <v>9.174311926605505</v>
      </c>
      <c r="CL111" s="48">
        <v>9.70873786407767</v>
      </c>
      <c r="CM111" s="48">
        <v>10</v>
      </c>
      <c r="CN111" s="48">
        <v>10.638297872340425</v>
      </c>
      <c r="CO111" s="48">
        <v>8.849557522123893</v>
      </c>
      <c r="CP111" s="48">
        <v>8.849557522123893</v>
      </c>
      <c r="CQ111" s="27">
        <v>8.849557522123893</v>
      </c>
      <c r="CR111" s="48">
        <v>9.00900900900901</v>
      </c>
      <c r="CS111" s="27"/>
      <c r="CT111" s="27"/>
      <c r="CU111" s="27"/>
      <c r="CV111" s="27"/>
      <c r="CW111" s="48">
        <v>12.048192771084338</v>
      </c>
      <c r="CX111" s="48">
        <v>16.129032258064516</v>
      </c>
      <c r="CY111" s="48">
        <v>17.24137931034483</v>
      </c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36">
        <f t="shared" si="6"/>
        <v>153.67263290334228</v>
      </c>
      <c r="DR111" s="36">
        <f t="shared" si="7"/>
        <v>120.49763357789797</v>
      </c>
      <c r="DS111" s="36">
        <f t="shared" si="8"/>
        <v>274.1702664812402</v>
      </c>
    </row>
    <row r="112" spans="1:124" ht="12.75">
      <c r="A112" s="90">
        <v>31</v>
      </c>
      <c r="B112" s="13">
        <v>5</v>
      </c>
      <c r="C112" s="5" t="s">
        <v>404</v>
      </c>
      <c r="D112" s="7" t="s">
        <v>119</v>
      </c>
      <c r="E112" s="8">
        <v>1979</v>
      </c>
      <c r="F112" s="5" t="s">
        <v>6</v>
      </c>
      <c r="G112" s="8" t="s">
        <v>90</v>
      </c>
      <c r="H112" s="8" t="s">
        <v>15</v>
      </c>
      <c r="I112" s="5" t="s">
        <v>41</v>
      </c>
      <c r="J112" s="37">
        <v>7.75</v>
      </c>
      <c r="K112" s="41"/>
      <c r="L112" s="32">
        <v>7.575757575757576</v>
      </c>
      <c r="M112" s="32">
        <v>7.633587786259542</v>
      </c>
      <c r="N112" s="41"/>
      <c r="O112" s="41"/>
      <c r="P112" s="32">
        <v>12.820512820512821</v>
      </c>
      <c r="Q112" s="41"/>
      <c r="R112" s="41"/>
      <c r="S112" s="41"/>
      <c r="T112" s="41"/>
      <c r="U112" s="41"/>
      <c r="V112" s="33"/>
      <c r="W112" s="103">
        <v>7.5758</v>
      </c>
      <c r="X112" s="103">
        <v>9.0909</v>
      </c>
      <c r="Y112" s="33"/>
      <c r="Z112" s="33"/>
      <c r="AA112" s="33"/>
      <c r="AB112" s="33"/>
      <c r="AC112" s="33"/>
      <c r="AD112" s="33"/>
      <c r="AE112" s="33"/>
      <c r="AF112" s="33"/>
      <c r="AG112" s="33"/>
      <c r="AH112" s="102">
        <v>6.993</v>
      </c>
      <c r="AI112" s="102">
        <v>8.2645</v>
      </c>
      <c r="AJ112" s="34"/>
      <c r="AK112" s="102">
        <v>9.434</v>
      </c>
      <c r="AL112" s="102">
        <v>10.3093</v>
      </c>
      <c r="AM112" s="102">
        <v>8.1301</v>
      </c>
      <c r="AN112" s="102">
        <v>7.5758</v>
      </c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47">
        <v>7.936507936507937</v>
      </c>
      <c r="BC112" s="47">
        <v>8.19672131147541</v>
      </c>
      <c r="BD112" s="47">
        <v>8.264462809917354</v>
      </c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47">
        <v>12.658227848101266</v>
      </c>
      <c r="BR112" s="35"/>
      <c r="BS112" s="35"/>
      <c r="BT112" s="35"/>
      <c r="BU112" s="47">
        <v>11.11111111111111</v>
      </c>
      <c r="BV112" s="47">
        <v>10.989010989010989</v>
      </c>
      <c r="BW112" s="47">
        <v>11.363636363636363</v>
      </c>
      <c r="BX112" s="47">
        <v>11.627906976744185</v>
      </c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48">
        <v>9.174311926605505</v>
      </c>
      <c r="CL112" s="48">
        <v>9.70873786407767</v>
      </c>
      <c r="CM112" s="48">
        <v>10</v>
      </c>
      <c r="CN112" s="48">
        <v>10.638297872340425</v>
      </c>
      <c r="CO112" s="48">
        <v>8.849557522123893</v>
      </c>
      <c r="CP112" s="27">
        <v>8.849557522123893</v>
      </c>
      <c r="CQ112" s="27">
        <v>8.849557522123893</v>
      </c>
      <c r="CR112" s="48">
        <v>9.00900900900901</v>
      </c>
      <c r="CS112" s="48">
        <v>12.987012987012987</v>
      </c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36">
        <f t="shared" si="6"/>
        <v>127.55095024043064</v>
      </c>
      <c r="DR112" s="36">
        <f t="shared" si="7"/>
        <v>145.81593551402116</v>
      </c>
      <c r="DS112" s="36">
        <f t="shared" si="8"/>
        <v>273.3668857544518</v>
      </c>
      <c r="DT112" s="26"/>
    </row>
    <row r="113" spans="1:125" ht="12.75">
      <c r="A113" s="90">
        <v>32</v>
      </c>
      <c r="B113" s="13">
        <v>8</v>
      </c>
      <c r="C113" s="5" t="s">
        <v>404</v>
      </c>
      <c r="D113" s="7" t="s">
        <v>188</v>
      </c>
      <c r="E113" s="8">
        <v>1987</v>
      </c>
      <c r="F113" s="8" t="s">
        <v>6</v>
      </c>
      <c r="G113" s="8" t="s">
        <v>8</v>
      </c>
      <c r="H113" s="13" t="s">
        <v>15</v>
      </c>
      <c r="I113" s="5" t="s">
        <v>16</v>
      </c>
      <c r="J113" s="32">
        <v>7.75</v>
      </c>
      <c r="K113" s="32"/>
      <c r="L113" s="32">
        <v>7.575757575757576</v>
      </c>
      <c r="M113" s="32">
        <v>7.633587786259542</v>
      </c>
      <c r="N113" s="32"/>
      <c r="O113" s="32"/>
      <c r="P113" s="32"/>
      <c r="Q113" s="32"/>
      <c r="R113" s="32"/>
      <c r="S113" s="32"/>
      <c r="T113" s="32"/>
      <c r="U113" s="32"/>
      <c r="V113" s="44"/>
      <c r="W113" s="103">
        <v>7.5758</v>
      </c>
      <c r="X113" s="103">
        <v>9.0909</v>
      </c>
      <c r="Y113" s="44"/>
      <c r="Z113" s="44"/>
      <c r="AA113" s="44"/>
      <c r="AB113" s="44"/>
      <c r="AC113" s="44"/>
      <c r="AD113" s="44"/>
      <c r="AE113" s="44"/>
      <c r="AF113" s="44"/>
      <c r="AG113" s="44"/>
      <c r="AH113" s="102">
        <v>6.993</v>
      </c>
      <c r="AI113" s="102">
        <v>8.2645</v>
      </c>
      <c r="AJ113" s="34"/>
      <c r="AK113" s="102">
        <v>9.434</v>
      </c>
      <c r="AL113" s="102">
        <v>10.3093</v>
      </c>
      <c r="AM113" s="102">
        <v>8.1301</v>
      </c>
      <c r="AN113" s="102">
        <v>7.5758</v>
      </c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47">
        <v>7.936507936507937</v>
      </c>
      <c r="BC113" s="47">
        <v>8.19672131147541</v>
      </c>
      <c r="BD113" s="47">
        <v>8.264462809917354</v>
      </c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47">
        <v>12.658227848101266</v>
      </c>
      <c r="BR113" s="35"/>
      <c r="BS113" s="35"/>
      <c r="BT113" s="35"/>
      <c r="BU113" s="47">
        <v>11.11111111111111</v>
      </c>
      <c r="BV113" s="47">
        <v>10.989010989010989</v>
      </c>
      <c r="BW113" s="47">
        <v>11.363636363636363</v>
      </c>
      <c r="BX113" s="47">
        <v>11.627906976744185</v>
      </c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48">
        <v>9.174311926605505</v>
      </c>
      <c r="CL113" s="48">
        <v>9.70873786407767</v>
      </c>
      <c r="CM113" s="48">
        <v>10</v>
      </c>
      <c r="CN113" s="48">
        <v>10.638297872340425</v>
      </c>
      <c r="CO113" s="48">
        <v>8.849557522123893</v>
      </c>
      <c r="CP113" s="27">
        <v>8.849557522123893</v>
      </c>
      <c r="CQ113" s="27">
        <v>8.849557522123893</v>
      </c>
      <c r="CR113" s="48">
        <v>9.00900900900901</v>
      </c>
      <c r="CS113" s="48">
        <v>12.987012987012987</v>
      </c>
      <c r="CT113" s="27"/>
      <c r="CU113" s="27"/>
      <c r="CV113" s="27"/>
      <c r="CW113" s="48">
        <v>12.048192771084338</v>
      </c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36">
        <f t="shared" si="6"/>
        <v>114.73043741991782</v>
      </c>
      <c r="DR113" s="36">
        <f t="shared" si="7"/>
        <v>157.8641282851055</v>
      </c>
      <c r="DS113" s="36">
        <f t="shared" si="8"/>
        <v>272.59456570502334</v>
      </c>
      <c r="DT113" s="26"/>
      <c r="DU113" s="26"/>
    </row>
    <row r="114" spans="1:123" ht="12.75">
      <c r="A114" s="90">
        <v>33</v>
      </c>
      <c r="B114" s="13">
        <v>2</v>
      </c>
      <c r="C114" s="16" t="s">
        <v>404</v>
      </c>
      <c r="D114" s="7" t="s">
        <v>122</v>
      </c>
      <c r="E114" s="8">
        <v>1973</v>
      </c>
      <c r="F114" s="5" t="s">
        <v>6</v>
      </c>
      <c r="G114" s="8" t="s">
        <v>7</v>
      </c>
      <c r="H114" s="16" t="s">
        <v>15</v>
      </c>
      <c r="I114" s="5" t="s">
        <v>41</v>
      </c>
      <c r="J114" s="32">
        <v>7.75</v>
      </c>
      <c r="K114" s="32"/>
      <c r="L114" s="32">
        <v>7.575757575757576</v>
      </c>
      <c r="M114" s="32">
        <v>7.633587786259542</v>
      </c>
      <c r="N114" s="32"/>
      <c r="O114" s="32"/>
      <c r="P114" s="32"/>
      <c r="Q114" s="32"/>
      <c r="R114" s="32"/>
      <c r="S114" s="32"/>
      <c r="T114" s="32"/>
      <c r="U114" s="32"/>
      <c r="V114" s="33"/>
      <c r="W114" s="103">
        <v>7.5758</v>
      </c>
      <c r="X114" s="103">
        <v>9.0909</v>
      </c>
      <c r="Y114" s="33"/>
      <c r="Z114" s="33"/>
      <c r="AA114" s="33"/>
      <c r="AB114" s="33"/>
      <c r="AC114" s="33"/>
      <c r="AD114" s="33"/>
      <c r="AE114" s="33"/>
      <c r="AF114" s="33"/>
      <c r="AG114" s="33"/>
      <c r="AH114" s="102">
        <v>6.993</v>
      </c>
      <c r="AI114" s="102">
        <v>8.2645</v>
      </c>
      <c r="AJ114" s="34"/>
      <c r="AK114" s="34"/>
      <c r="AL114" s="34"/>
      <c r="AM114" s="102">
        <v>8.1301</v>
      </c>
      <c r="AN114" s="102">
        <v>7.5758</v>
      </c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47">
        <v>7.936507936507937</v>
      </c>
      <c r="BC114" s="47">
        <v>8.19672131147541</v>
      </c>
      <c r="BD114" s="47">
        <v>8.264462809917354</v>
      </c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47">
        <v>12.658227848101266</v>
      </c>
      <c r="BR114" s="35"/>
      <c r="BS114" s="35"/>
      <c r="BT114" s="35"/>
      <c r="BU114" s="47">
        <v>11.11111111111111</v>
      </c>
      <c r="BV114" s="47">
        <v>10.989010989010989</v>
      </c>
      <c r="BW114" s="47">
        <v>11.363636363636363</v>
      </c>
      <c r="BX114" s="47">
        <v>11.627906976744185</v>
      </c>
      <c r="BY114" s="35"/>
      <c r="BZ114" s="35"/>
      <c r="CA114" s="35"/>
      <c r="CB114" s="35"/>
      <c r="CC114" s="47">
        <v>13.157894736842104</v>
      </c>
      <c r="CD114" s="35"/>
      <c r="CE114" s="35"/>
      <c r="CF114" s="35"/>
      <c r="CG114" s="35"/>
      <c r="CH114" s="35"/>
      <c r="CI114" s="35"/>
      <c r="CJ114" s="35"/>
      <c r="CK114" s="48">
        <v>9.174311926605505</v>
      </c>
      <c r="CL114" s="48">
        <v>9.70873786407767</v>
      </c>
      <c r="CM114" s="48">
        <v>10</v>
      </c>
      <c r="CN114" s="48">
        <v>10.638297872340425</v>
      </c>
      <c r="CO114" s="48">
        <v>8.849557522123893</v>
      </c>
      <c r="CP114" s="48">
        <v>8.849557522123893</v>
      </c>
      <c r="CQ114" s="27">
        <v>8.849557522123893</v>
      </c>
      <c r="CR114" s="48">
        <v>9.00900900900901</v>
      </c>
      <c r="CS114" s="48">
        <v>12.987012987012987</v>
      </c>
      <c r="CT114" s="27"/>
      <c r="CU114" s="27"/>
      <c r="CV114" s="27"/>
      <c r="CW114" s="48">
        <v>12.048192771084338</v>
      </c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36">
        <f aca="true" t="shared" si="9" ref="DQ114:DQ132">SUM(J114:BP114)</f>
        <v>94.98713741991781</v>
      </c>
      <c r="DR114" s="36">
        <f aca="true" t="shared" si="10" ref="DR114:DR132">SUM(BQ114:DP114)</f>
        <v>171.02202302194763</v>
      </c>
      <c r="DS114" s="36">
        <f aca="true" t="shared" si="11" ref="DS114:DS132">DQ114+DR114</f>
        <v>266.00916044186545</v>
      </c>
    </row>
    <row r="115" spans="1:124" ht="12.75">
      <c r="A115" s="90">
        <v>34</v>
      </c>
      <c r="B115" s="13">
        <v>4</v>
      </c>
      <c r="C115" s="5" t="s">
        <v>404</v>
      </c>
      <c r="D115" s="53" t="s">
        <v>14</v>
      </c>
      <c r="E115" s="16">
        <v>1985</v>
      </c>
      <c r="F115" s="16" t="s">
        <v>6</v>
      </c>
      <c r="G115" s="16" t="s">
        <v>53</v>
      </c>
      <c r="H115" s="16" t="s">
        <v>15</v>
      </c>
      <c r="I115" s="5" t="s">
        <v>16</v>
      </c>
      <c r="J115" s="32">
        <v>7.75</v>
      </c>
      <c r="K115" s="32">
        <v>12.195121951219512</v>
      </c>
      <c r="L115" s="32">
        <v>7.575757575757576</v>
      </c>
      <c r="M115" s="32">
        <v>7.633587786259542</v>
      </c>
      <c r="N115" s="42"/>
      <c r="O115" s="42"/>
      <c r="P115" s="32">
        <v>12.820512820512821</v>
      </c>
      <c r="Q115" s="42"/>
      <c r="R115" s="42"/>
      <c r="S115" s="42"/>
      <c r="T115" s="42"/>
      <c r="U115" s="42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102">
        <v>6.993</v>
      </c>
      <c r="AI115" s="102">
        <v>8.2645</v>
      </c>
      <c r="AJ115" s="46">
        <v>11.3636</v>
      </c>
      <c r="AK115" s="46">
        <v>9.434</v>
      </c>
      <c r="AL115" s="46">
        <v>10.3093</v>
      </c>
      <c r="AM115" s="46">
        <v>8.1301</v>
      </c>
      <c r="AN115" s="102">
        <v>7.5758</v>
      </c>
      <c r="AO115" s="34">
        <v>13.88888888888889</v>
      </c>
      <c r="AP115" s="34">
        <v>14.084507042253522</v>
      </c>
      <c r="AQ115" s="34"/>
      <c r="AR115" s="34"/>
      <c r="AS115" s="34"/>
      <c r="AT115" s="34">
        <v>16.949152542372882</v>
      </c>
      <c r="AU115" s="34"/>
      <c r="AV115" s="34"/>
      <c r="AW115" s="34"/>
      <c r="AX115" s="34"/>
      <c r="AY115" s="34"/>
      <c r="AZ115" s="34"/>
      <c r="BA115" s="34"/>
      <c r="BB115" s="47">
        <v>7.936507936507937</v>
      </c>
      <c r="BC115" s="47">
        <v>8.19672131147541</v>
      </c>
      <c r="BD115" s="47">
        <v>8.264462809917354</v>
      </c>
      <c r="BE115" s="47">
        <v>11.11111111111111</v>
      </c>
      <c r="BF115" s="47">
        <v>12.345679012345679</v>
      </c>
      <c r="BG115" s="47">
        <v>14.705882352941176</v>
      </c>
      <c r="BH115" s="47">
        <v>14.705882352941176</v>
      </c>
      <c r="BI115" s="47">
        <v>22.22222222222222</v>
      </c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36">
        <f t="shared" si="9"/>
        <v>254.45629771672682</v>
      </c>
      <c r="DR115" s="36">
        <f t="shared" si="10"/>
        <v>0</v>
      </c>
      <c r="DS115" s="36">
        <f t="shared" si="11"/>
        <v>254.45629771672682</v>
      </c>
      <c r="DT115" s="26"/>
    </row>
    <row r="116" spans="1:124" ht="12.75">
      <c r="A116" s="90">
        <v>35</v>
      </c>
      <c r="B116" s="13">
        <v>5</v>
      </c>
      <c r="C116" s="5" t="s">
        <v>404</v>
      </c>
      <c r="D116" s="7" t="s">
        <v>298</v>
      </c>
      <c r="E116" s="8">
        <v>1986</v>
      </c>
      <c r="F116" s="5" t="s">
        <v>6</v>
      </c>
      <c r="G116" s="8" t="s">
        <v>299</v>
      </c>
      <c r="H116" s="13" t="s">
        <v>15</v>
      </c>
      <c r="I116" s="5" t="s">
        <v>16</v>
      </c>
      <c r="J116" s="32">
        <v>7.75</v>
      </c>
      <c r="K116" s="41"/>
      <c r="L116" s="32">
        <v>7.575757575757576</v>
      </c>
      <c r="M116" s="32">
        <v>7.633587786259542</v>
      </c>
      <c r="N116" s="41"/>
      <c r="O116" s="41"/>
      <c r="P116" s="32">
        <v>12.820512820512821</v>
      </c>
      <c r="Q116" s="41"/>
      <c r="R116" s="41"/>
      <c r="S116" s="41"/>
      <c r="T116" s="41"/>
      <c r="U116" s="41"/>
      <c r="V116" s="33"/>
      <c r="W116" s="105"/>
      <c r="X116" s="105"/>
      <c r="Y116" s="33"/>
      <c r="Z116" s="33"/>
      <c r="AA116" s="33"/>
      <c r="AB116" s="33"/>
      <c r="AC116" s="33"/>
      <c r="AD116" s="33"/>
      <c r="AE116" s="33"/>
      <c r="AF116" s="33"/>
      <c r="AG116" s="33"/>
      <c r="AH116" s="102">
        <v>6.993</v>
      </c>
      <c r="AI116" s="102">
        <v>8.2645</v>
      </c>
      <c r="AJ116" s="102">
        <v>11.3636</v>
      </c>
      <c r="AK116" s="102">
        <v>9.434</v>
      </c>
      <c r="AL116" s="102">
        <v>10.3093</v>
      </c>
      <c r="AM116" s="102">
        <v>8.1301</v>
      </c>
      <c r="AN116" s="102">
        <v>7.5758</v>
      </c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47">
        <v>7.936507936507937</v>
      </c>
      <c r="BC116" s="47">
        <v>8.19672131147541</v>
      </c>
      <c r="BD116" s="47">
        <v>8.264462809917354</v>
      </c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47">
        <v>11.11111111111111</v>
      </c>
      <c r="BV116" s="47">
        <v>10.989010989010989</v>
      </c>
      <c r="BW116" s="47">
        <v>11.363636363636363</v>
      </c>
      <c r="BX116" s="47">
        <v>11.627906976744185</v>
      </c>
      <c r="BY116" s="35"/>
      <c r="BZ116" s="35"/>
      <c r="CA116" s="35"/>
      <c r="CB116" s="35"/>
      <c r="CC116" s="47">
        <v>13.157894736842104</v>
      </c>
      <c r="CD116" s="47">
        <v>14.285714285714286</v>
      </c>
      <c r="CE116" s="47">
        <v>16.666666666666668</v>
      </c>
      <c r="CF116" s="47">
        <v>17.54385964912281</v>
      </c>
      <c r="CG116" s="35"/>
      <c r="CH116" s="35"/>
      <c r="CI116" s="35"/>
      <c r="CJ116" s="35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36">
        <f t="shared" si="9"/>
        <v>122.24785024043064</v>
      </c>
      <c r="DR116" s="36">
        <f t="shared" si="10"/>
        <v>106.74580077884852</v>
      </c>
      <c r="DS116" s="36">
        <f t="shared" si="11"/>
        <v>228.99365101927916</v>
      </c>
      <c r="DT116" s="26"/>
    </row>
    <row r="117" spans="1:124" ht="12.75">
      <c r="A117" s="90">
        <v>36</v>
      </c>
      <c r="B117" s="13">
        <v>6</v>
      </c>
      <c r="C117" s="5" t="s">
        <v>404</v>
      </c>
      <c r="D117" s="7" t="s">
        <v>197</v>
      </c>
      <c r="E117" s="8">
        <v>1970</v>
      </c>
      <c r="F117" s="5" t="s">
        <v>6</v>
      </c>
      <c r="G117" s="8" t="s">
        <v>8</v>
      </c>
      <c r="H117" s="16" t="s">
        <v>15</v>
      </c>
      <c r="I117" s="5" t="s">
        <v>79</v>
      </c>
      <c r="J117" s="37">
        <v>7.75</v>
      </c>
      <c r="K117" s="32"/>
      <c r="L117" s="32">
        <v>7.575757575757576</v>
      </c>
      <c r="M117" s="32">
        <v>7.633587786259542</v>
      </c>
      <c r="N117" s="32"/>
      <c r="O117" s="32"/>
      <c r="P117" s="32"/>
      <c r="Q117" s="32"/>
      <c r="R117" s="32"/>
      <c r="S117" s="32"/>
      <c r="T117" s="32"/>
      <c r="U117" s="32"/>
      <c r="V117" s="33"/>
      <c r="W117" s="104">
        <v>7.5758</v>
      </c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102">
        <v>6.993</v>
      </c>
      <c r="AI117" s="106"/>
      <c r="AJ117" s="106"/>
      <c r="AK117" s="106"/>
      <c r="AL117" s="106"/>
      <c r="AM117" s="106"/>
      <c r="AN117" s="46">
        <v>7.5758</v>
      </c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47">
        <v>7.936507936507937</v>
      </c>
      <c r="BC117" s="35"/>
      <c r="BD117" s="47">
        <v>8.264462809917354</v>
      </c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47">
        <v>12.658227848101266</v>
      </c>
      <c r="BR117" s="35"/>
      <c r="BS117" s="35"/>
      <c r="BT117" s="35"/>
      <c r="BU117" s="47">
        <v>11.11111111111111</v>
      </c>
      <c r="BV117" s="47">
        <v>10.989010989010989</v>
      </c>
      <c r="BW117" s="47">
        <v>11.363636363636363</v>
      </c>
      <c r="BX117" s="47">
        <v>11.627906976744185</v>
      </c>
      <c r="BY117" s="35"/>
      <c r="BZ117" s="35"/>
      <c r="CA117" s="35"/>
      <c r="CB117" s="35"/>
      <c r="CC117" s="47">
        <v>13.157894736842104</v>
      </c>
      <c r="CD117" s="35"/>
      <c r="CE117" s="35"/>
      <c r="CF117" s="35"/>
      <c r="CG117" s="35"/>
      <c r="CH117" s="35"/>
      <c r="CI117" s="35"/>
      <c r="CJ117" s="35"/>
      <c r="CK117" s="48">
        <v>9.174311926605505</v>
      </c>
      <c r="CL117" s="27"/>
      <c r="CM117" s="27"/>
      <c r="CN117" s="27"/>
      <c r="CO117" s="48">
        <v>8.849557522123893</v>
      </c>
      <c r="CP117" s="27">
        <v>8.849557522123893</v>
      </c>
      <c r="CQ117" s="27">
        <v>8.849557522123893</v>
      </c>
      <c r="CR117" s="48">
        <v>9.00900900900901</v>
      </c>
      <c r="CS117" s="48">
        <v>12.987012987012987</v>
      </c>
      <c r="CT117" s="27"/>
      <c r="CU117" s="27"/>
      <c r="CV117" s="27"/>
      <c r="CW117" s="48">
        <v>12.048192771084338</v>
      </c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36">
        <f t="shared" si="9"/>
        <v>61.30491610844241</v>
      </c>
      <c r="DR117" s="36">
        <f t="shared" si="10"/>
        <v>140.6749872855295</v>
      </c>
      <c r="DS117" s="36">
        <f t="shared" si="11"/>
        <v>201.97990339397194</v>
      </c>
      <c r="DT117" s="26"/>
    </row>
    <row r="118" spans="1:123" ht="12.75">
      <c r="A118" s="90">
        <v>37</v>
      </c>
      <c r="B118" s="13">
        <v>7</v>
      </c>
      <c r="C118" s="5" t="s">
        <v>404</v>
      </c>
      <c r="D118" s="7" t="s">
        <v>293</v>
      </c>
      <c r="E118" s="8">
        <v>1991</v>
      </c>
      <c r="F118" s="8" t="s">
        <v>6</v>
      </c>
      <c r="G118" s="8" t="s">
        <v>7</v>
      </c>
      <c r="H118" s="13" t="s">
        <v>15</v>
      </c>
      <c r="I118" s="5" t="s">
        <v>41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43"/>
      <c r="W118" s="103">
        <v>7.5758</v>
      </c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102">
        <v>6.993</v>
      </c>
      <c r="AI118" s="34"/>
      <c r="AJ118" s="34"/>
      <c r="AK118" s="34"/>
      <c r="AL118" s="34"/>
      <c r="AM118" s="46">
        <v>8.1301</v>
      </c>
      <c r="AN118" s="46">
        <v>7.5758</v>
      </c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47">
        <v>7.936507936507937</v>
      </c>
      <c r="BC118" s="47">
        <v>8.19672131147541</v>
      </c>
      <c r="BD118" s="47">
        <v>8.264462809917354</v>
      </c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47">
        <v>11.11111111111111</v>
      </c>
      <c r="BV118" s="47">
        <v>10.989010989010989</v>
      </c>
      <c r="BW118" s="47">
        <v>11.363636363636363</v>
      </c>
      <c r="BX118" s="47">
        <v>11.627906976744185</v>
      </c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27"/>
      <c r="CL118" s="27"/>
      <c r="CM118" s="27"/>
      <c r="CN118" s="27"/>
      <c r="CO118" s="48">
        <v>8.849557522123893</v>
      </c>
      <c r="CP118" s="27">
        <v>8.849557522123893</v>
      </c>
      <c r="CQ118" s="27">
        <v>8.849557522123893</v>
      </c>
      <c r="CR118" s="48">
        <v>9.00900900900901</v>
      </c>
      <c r="CS118" s="48">
        <v>12.987012987012987</v>
      </c>
      <c r="CT118" s="48">
        <v>17.857142857142858</v>
      </c>
      <c r="CU118" s="27"/>
      <c r="CV118" s="27"/>
      <c r="CW118" s="48">
        <v>12.048192771084338</v>
      </c>
      <c r="CX118" s="48">
        <v>16.129032258064516</v>
      </c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36">
        <f t="shared" si="9"/>
        <v>54.6723920579007</v>
      </c>
      <c r="DR118" s="36">
        <f t="shared" si="10"/>
        <v>139.67072788918804</v>
      </c>
      <c r="DS118" s="36">
        <f t="shared" si="11"/>
        <v>194.34311994708875</v>
      </c>
    </row>
    <row r="119" spans="1:124" ht="12.75">
      <c r="A119" s="90">
        <v>38</v>
      </c>
      <c r="B119" s="13">
        <v>5</v>
      </c>
      <c r="C119" s="5" t="s">
        <v>404</v>
      </c>
      <c r="D119" s="7" t="s">
        <v>101</v>
      </c>
      <c r="E119" s="8">
        <v>1971</v>
      </c>
      <c r="F119" s="5" t="s">
        <v>6</v>
      </c>
      <c r="G119" s="8" t="s">
        <v>8</v>
      </c>
      <c r="H119" s="16" t="s">
        <v>15</v>
      </c>
      <c r="I119" s="5" t="s">
        <v>16</v>
      </c>
      <c r="J119" s="32">
        <v>7.75</v>
      </c>
      <c r="K119" s="41"/>
      <c r="L119" s="32">
        <v>7.575757575757576</v>
      </c>
      <c r="M119" s="32">
        <v>7.633587786259542</v>
      </c>
      <c r="N119" s="41"/>
      <c r="O119" s="41"/>
      <c r="P119" s="32">
        <v>12.820512820512821</v>
      </c>
      <c r="Q119" s="41"/>
      <c r="R119" s="41"/>
      <c r="S119" s="41"/>
      <c r="T119" s="41"/>
      <c r="U119" s="41"/>
      <c r="V119" s="33"/>
      <c r="W119" s="103">
        <v>7.5758</v>
      </c>
      <c r="X119" s="105"/>
      <c r="Y119" s="33"/>
      <c r="Z119" s="33"/>
      <c r="AA119" s="33"/>
      <c r="AB119" s="33"/>
      <c r="AC119" s="33"/>
      <c r="AD119" s="33"/>
      <c r="AE119" s="33"/>
      <c r="AF119" s="33"/>
      <c r="AG119" s="33"/>
      <c r="AH119" s="102">
        <v>6.993</v>
      </c>
      <c r="AI119" s="106"/>
      <c r="AJ119" s="34"/>
      <c r="AK119" s="106"/>
      <c r="AL119" s="34"/>
      <c r="AM119" s="106"/>
      <c r="AN119" s="102">
        <v>7.5758</v>
      </c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47">
        <v>7.936507936507937</v>
      </c>
      <c r="BC119" s="47">
        <v>8.19672131147541</v>
      </c>
      <c r="BD119" s="47">
        <v>8.264462809917354</v>
      </c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47">
        <v>12.658227848101266</v>
      </c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47">
        <v>13.157894736842104</v>
      </c>
      <c r="CD119" s="47">
        <v>14.285714285714286</v>
      </c>
      <c r="CE119" s="47">
        <v>16.666666666666668</v>
      </c>
      <c r="CF119" s="47">
        <v>17.54385964912281</v>
      </c>
      <c r="CG119" s="35"/>
      <c r="CH119" s="35"/>
      <c r="CI119" s="35"/>
      <c r="CJ119" s="35"/>
      <c r="CK119" s="27"/>
      <c r="CL119" s="27"/>
      <c r="CM119" s="27"/>
      <c r="CN119" s="27"/>
      <c r="CO119" s="48">
        <v>8.849557522123893</v>
      </c>
      <c r="CP119" s="27">
        <v>8.849557522123893</v>
      </c>
      <c r="CQ119" s="27">
        <v>8.849557522123893</v>
      </c>
      <c r="CR119" s="48">
        <v>9.00900900900901</v>
      </c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48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36">
        <f t="shared" si="9"/>
        <v>82.32215024043063</v>
      </c>
      <c r="DR119" s="36">
        <f t="shared" si="10"/>
        <v>109.8700447618278</v>
      </c>
      <c r="DS119" s="36">
        <f t="shared" si="11"/>
        <v>192.19219500225842</v>
      </c>
      <c r="DT119" s="26"/>
    </row>
    <row r="120" spans="1:125" ht="12.75">
      <c r="A120" s="90">
        <v>39</v>
      </c>
      <c r="B120" s="13">
        <v>8</v>
      </c>
      <c r="C120" s="5" t="s">
        <v>404</v>
      </c>
      <c r="D120" s="7" t="s">
        <v>199</v>
      </c>
      <c r="E120" s="8">
        <v>1982</v>
      </c>
      <c r="F120" s="8" t="s">
        <v>6</v>
      </c>
      <c r="G120" s="8" t="s">
        <v>8</v>
      </c>
      <c r="H120" s="13" t="s">
        <v>15</v>
      </c>
      <c r="I120" s="5" t="s">
        <v>16</v>
      </c>
      <c r="J120" s="32">
        <v>7.75</v>
      </c>
      <c r="K120" s="32"/>
      <c r="L120" s="32">
        <v>7.575757575757576</v>
      </c>
      <c r="M120" s="32">
        <v>7.633587786259542</v>
      </c>
      <c r="N120" s="32"/>
      <c r="O120" s="32"/>
      <c r="P120" s="32"/>
      <c r="Q120" s="32"/>
      <c r="R120" s="32"/>
      <c r="S120" s="32"/>
      <c r="T120" s="32"/>
      <c r="U120" s="32"/>
      <c r="V120" s="44"/>
      <c r="W120" s="103">
        <v>7.5758</v>
      </c>
      <c r="X120" s="103">
        <v>9.0909</v>
      </c>
      <c r="Y120" s="44"/>
      <c r="Z120" s="44"/>
      <c r="AA120" s="44"/>
      <c r="AB120" s="44"/>
      <c r="AC120" s="44"/>
      <c r="AD120" s="44"/>
      <c r="AE120" s="44"/>
      <c r="AF120" s="44"/>
      <c r="AG120" s="44"/>
      <c r="AH120" s="46">
        <v>6.993</v>
      </c>
      <c r="AI120" s="46">
        <v>8.2645</v>
      </c>
      <c r="AJ120" s="34"/>
      <c r="AK120" s="46">
        <v>9.434</v>
      </c>
      <c r="AL120" s="34"/>
      <c r="AM120" s="46">
        <v>8.1301</v>
      </c>
      <c r="AN120" s="46">
        <v>7.5758</v>
      </c>
      <c r="AO120" s="34"/>
      <c r="AP120" s="34"/>
      <c r="AQ120" s="34">
        <v>25.641025641025642</v>
      </c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47">
        <v>7.936507936507937</v>
      </c>
      <c r="BC120" s="47">
        <v>8.19672131147541</v>
      </c>
      <c r="BD120" s="47">
        <v>8.264462809917354</v>
      </c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47">
        <v>13.157894736842104</v>
      </c>
      <c r="CD120" s="47">
        <v>14.285714285714286</v>
      </c>
      <c r="CE120" s="47">
        <v>16.666666666666668</v>
      </c>
      <c r="CF120" s="47">
        <v>17.54385964912281</v>
      </c>
      <c r="CG120" s="35"/>
      <c r="CH120" s="35"/>
      <c r="CI120" s="35"/>
      <c r="CJ120" s="35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36">
        <f t="shared" si="9"/>
        <v>130.06216306094348</v>
      </c>
      <c r="DR120" s="36">
        <f t="shared" si="10"/>
        <v>61.65413533834587</v>
      </c>
      <c r="DS120" s="36">
        <f t="shared" si="11"/>
        <v>191.71629839928934</v>
      </c>
      <c r="DT120" s="26"/>
      <c r="DU120" s="26"/>
    </row>
    <row r="121" spans="1:124" ht="12.75">
      <c r="A121" s="90">
        <v>40</v>
      </c>
      <c r="B121" s="13">
        <v>6</v>
      </c>
      <c r="C121" s="5" t="s">
        <v>404</v>
      </c>
      <c r="D121" s="7" t="s">
        <v>26</v>
      </c>
      <c r="E121" s="5">
        <v>1978</v>
      </c>
      <c r="F121" s="16" t="s">
        <v>6</v>
      </c>
      <c r="G121" s="8" t="s">
        <v>8</v>
      </c>
      <c r="H121" s="16" t="s">
        <v>15</v>
      </c>
      <c r="I121" s="5" t="s">
        <v>16</v>
      </c>
      <c r="J121" s="37">
        <v>7.75</v>
      </c>
      <c r="K121" s="32"/>
      <c r="L121" s="32">
        <v>7.575757575757576</v>
      </c>
      <c r="M121" s="32">
        <v>7.633587786259542</v>
      </c>
      <c r="N121" s="32"/>
      <c r="O121" s="32"/>
      <c r="P121" s="32">
        <v>12.820512820512821</v>
      </c>
      <c r="Q121" s="32"/>
      <c r="R121" s="32"/>
      <c r="S121" s="32"/>
      <c r="T121" s="32"/>
      <c r="U121" s="32"/>
      <c r="V121" s="33"/>
      <c r="W121" s="104">
        <v>7.5758</v>
      </c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46">
        <v>6.993</v>
      </c>
      <c r="AI121" s="46">
        <v>8.2645</v>
      </c>
      <c r="AJ121" s="34"/>
      <c r="AK121" s="34"/>
      <c r="AL121" s="34"/>
      <c r="AM121" s="106"/>
      <c r="AN121" s="102">
        <v>7.5758</v>
      </c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47">
        <v>7.936507936507937</v>
      </c>
      <c r="BC121" s="47">
        <v>8.19672131147541</v>
      </c>
      <c r="BD121" s="47">
        <v>8.264462809917354</v>
      </c>
      <c r="BE121" s="47">
        <v>11.11111111111111</v>
      </c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47">
        <v>11.11111111111111</v>
      </c>
      <c r="BV121" s="47">
        <v>10.989010989010989</v>
      </c>
      <c r="BW121" s="47">
        <v>11.363636363636363</v>
      </c>
      <c r="BX121" s="47">
        <v>11.627906976744185</v>
      </c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48">
        <v>9.174311926605505</v>
      </c>
      <c r="CL121" s="48">
        <v>9.70873786407767</v>
      </c>
      <c r="CM121" s="48">
        <v>10</v>
      </c>
      <c r="CN121" s="48">
        <v>10.638297872340425</v>
      </c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36">
        <f t="shared" si="9"/>
        <v>101.69776135154174</v>
      </c>
      <c r="DR121" s="36">
        <f t="shared" si="10"/>
        <v>84.61301310352626</v>
      </c>
      <c r="DS121" s="36">
        <f t="shared" si="11"/>
        <v>186.31077445506799</v>
      </c>
      <c r="DT121" s="26"/>
    </row>
    <row r="122" spans="1:124" ht="12.75">
      <c r="A122" s="90">
        <v>41</v>
      </c>
      <c r="B122" s="13">
        <v>6</v>
      </c>
      <c r="C122" s="5" t="s">
        <v>404</v>
      </c>
      <c r="D122" s="52" t="s">
        <v>270</v>
      </c>
      <c r="E122" s="50">
        <v>1987</v>
      </c>
      <c r="F122" s="51" t="s">
        <v>6</v>
      </c>
      <c r="G122" s="50" t="s">
        <v>8</v>
      </c>
      <c r="H122" s="16" t="s">
        <v>15</v>
      </c>
      <c r="I122" s="5" t="s">
        <v>16</v>
      </c>
      <c r="J122" s="32">
        <v>7.75</v>
      </c>
      <c r="K122" s="32"/>
      <c r="L122" s="32">
        <v>7.575757575757576</v>
      </c>
      <c r="M122" s="32">
        <v>7.633587786259542</v>
      </c>
      <c r="N122" s="32"/>
      <c r="O122" s="32"/>
      <c r="P122" s="32">
        <v>12.820512820512821</v>
      </c>
      <c r="Q122" s="32"/>
      <c r="R122" s="32"/>
      <c r="S122" s="32"/>
      <c r="T122" s="32"/>
      <c r="U122" s="32"/>
      <c r="V122" s="33" t="s">
        <v>399</v>
      </c>
      <c r="W122" s="105"/>
      <c r="X122" s="105"/>
      <c r="Y122" s="33"/>
      <c r="Z122" s="33"/>
      <c r="AA122" s="33"/>
      <c r="AB122" s="33"/>
      <c r="AC122" s="33"/>
      <c r="AD122" s="33"/>
      <c r="AE122" s="33"/>
      <c r="AF122" s="33"/>
      <c r="AG122" s="33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47">
        <v>7.936507936507937</v>
      </c>
      <c r="BC122" s="47">
        <v>8.19672131147541</v>
      </c>
      <c r="BD122" s="47">
        <v>8.264462809917354</v>
      </c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47">
        <v>11.11111111111111</v>
      </c>
      <c r="BV122" s="47">
        <v>10.989010989010989</v>
      </c>
      <c r="BW122" s="47">
        <v>11.363636363636363</v>
      </c>
      <c r="BX122" s="47">
        <v>11.627906976744185</v>
      </c>
      <c r="BY122" s="35"/>
      <c r="BZ122" s="35"/>
      <c r="CA122" s="35"/>
      <c r="CB122" s="35"/>
      <c r="CC122" s="47">
        <v>13.157894736842104</v>
      </c>
      <c r="CD122" s="47">
        <v>14.285714285714286</v>
      </c>
      <c r="CE122" s="47">
        <v>16.666666666666668</v>
      </c>
      <c r="CF122" s="47">
        <v>17.54385964912281</v>
      </c>
      <c r="CG122" s="35"/>
      <c r="CH122" s="35"/>
      <c r="CI122" s="35"/>
      <c r="CJ122" s="35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36">
        <f t="shared" si="9"/>
        <v>60.177550240430634</v>
      </c>
      <c r="DR122" s="36">
        <f t="shared" si="10"/>
        <v>106.74580077884852</v>
      </c>
      <c r="DS122" s="36">
        <f t="shared" si="11"/>
        <v>166.92335101927915</v>
      </c>
      <c r="DT122" s="26"/>
    </row>
    <row r="123" spans="1:123" ht="12.75">
      <c r="A123" s="90">
        <v>42</v>
      </c>
      <c r="B123" s="13">
        <v>1</v>
      </c>
      <c r="C123" s="5" t="s">
        <v>404</v>
      </c>
      <c r="D123" s="7" t="s">
        <v>259</v>
      </c>
      <c r="E123" s="8">
        <v>1980</v>
      </c>
      <c r="F123" s="51" t="s">
        <v>6</v>
      </c>
      <c r="G123" s="8" t="s">
        <v>260</v>
      </c>
      <c r="H123" s="16" t="s">
        <v>15</v>
      </c>
      <c r="I123" s="5" t="s">
        <v>16</v>
      </c>
      <c r="J123" s="37">
        <v>7.75</v>
      </c>
      <c r="K123" s="32"/>
      <c r="L123" s="32">
        <v>7.575757575757576</v>
      </c>
      <c r="M123" s="32">
        <v>7.633587786259542</v>
      </c>
      <c r="N123" s="32"/>
      <c r="O123" s="32"/>
      <c r="P123" s="32"/>
      <c r="Q123" s="32"/>
      <c r="R123" s="32"/>
      <c r="S123" s="32"/>
      <c r="T123" s="32"/>
      <c r="U123" s="32"/>
      <c r="V123" s="33"/>
      <c r="W123" s="105"/>
      <c r="X123" s="105"/>
      <c r="Y123" s="33"/>
      <c r="Z123" s="33"/>
      <c r="AA123" s="33"/>
      <c r="AB123" s="33"/>
      <c r="AC123" s="33"/>
      <c r="AD123" s="33"/>
      <c r="AE123" s="33"/>
      <c r="AF123" s="33"/>
      <c r="AG123" s="33"/>
      <c r="AH123" s="102">
        <v>6.993</v>
      </c>
      <c r="AI123" s="106"/>
      <c r="AJ123" s="34"/>
      <c r="AK123" s="106"/>
      <c r="AL123" s="106"/>
      <c r="AM123" s="106"/>
      <c r="AN123" s="102">
        <v>7.5758</v>
      </c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47">
        <v>7.936507936507937</v>
      </c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47">
        <v>11.11111111111111</v>
      </c>
      <c r="BV123" s="47">
        <v>10.989010989010989</v>
      </c>
      <c r="BW123" s="47">
        <v>11.363636363636363</v>
      </c>
      <c r="BX123" s="35" t="s">
        <v>400</v>
      </c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48">
        <v>9.174311926605505</v>
      </c>
      <c r="CL123" s="48">
        <v>9.70873786407767</v>
      </c>
      <c r="CM123" s="48">
        <v>10</v>
      </c>
      <c r="CN123" s="27"/>
      <c r="CO123" s="48">
        <v>8.849557522123893</v>
      </c>
      <c r="CP123" s="27">
        <v>8.849557522123893</v>
      </c>
      <c r="CQ123" s="27">
        <v>8.849557522123893</v>
      </c>
      <c r="CR123" s="48">
        <v>9.00900900900901</v>
      </c>
      <c r="CS123" s="48">
        <v>12.987012987012987</v>
      </c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36">
        <f t="shared" si="9"/>
        <v>45.46465329852506</v>
      </c>
      <c r="DR123" s="36">
        <f t="shared" si="10"/>
        <v>110.8915028168353</v>
      </c>
      <c r="DS123" s="36">
        <f t="shared" si="11"/>
        <v>156.35615611536036</v>
      </c>
    </row>
    <row r="124" spans="1:123" ht="12.75">
      <c r="A124" s="90">
        <v>43</v>
      </c>
      <c r="B124" s="13">
        <v>2</v>
      </c>
      <c r="C124" s="5" t="s">
        <v>404</v>
      </c>
      <c r="D124" s="7" t="s">
        <v>50</v>
      </c>
      <c r="E124" s="8">
        <v>1989</v>
      </c>
      <c r="F124" s="8" t="s">
        <v>6</v>
      </c>
      <c r="G124" s="8" t="s">
        <v>51</v>
      </c>
      <c r="H124" s="16" t="s">
        <v>15</v>
      </c>
      <c r="I124" s="5" t="s">
        <v>41</v>
      </c>
      <c r="J124" s="32">
        <v>7.75</v>
      </c>
      <c r="K124" s="32"/>
      <c r="L124" s="32">
        <v>7.575757575757576</v>
      </c>
      <c r="M124" s="32">
        <v>7.633587786259542</v>
      </c>
      <c r="N124" s="32"/>
      <c r="O124" s="32"/>
      <c r="P124" s="32">
        <v>12.820512820512821</v>
      </c>
      <c r="Q124" s="32"/>
      <c r="R124" s="32"/>
      <c r="S124" s="32"/>
      <c r="T124" s="32"/>
      <c r="U124" s="32"/>
      <c r="V124" s="33"/>
      <c r="W124" s="103">
        <v>7.5758</v>
      </c>
      <c r="X124" s="103">
        <v>9.0909</v>
      </c>
      <c r="Y124" s="33"/>
      <c r="Z124" s="33"/>
      <c r="AA124" s="33"/>
      <c r="AB124" s="33"/>
      <c r="AC124" s="33"/>
      <c r="AD124" s="33"/>
      <c r="AE124" s="33"/>
      <c r="AF124" s="33"/>
      <c r="AG124" s="33"/>
      <c r="AH124" s="106"/>
      <c r="AI124" s="106"/>
      <c r="AJ124" s="34"/>
      <c r="AK124" s="106"/>
      <c r="AL124" s="106"/>
      <c r="AM124" s="106"/>
      <c r="AN124" s="106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48">
        <v>9.174311926605505</v>
      </c>
      <c r="CL124" s="48">
        <v>9.70873786407767</v>
      </c>
      <c r="CM124" s="48">
        <v>10</v>
      </c>
      <c r="CN124" s="27"/>
      <c r="CO124" s="48">
        <v>8.849557522123893</v>
      </c>
      <c r="CP124" s="48">
        <v>8.849557522123893</v>
      </c>
      <c r="CQ124" s="27">
        <v>8.849557522123893</v>
      </c>
      <c r="CR124" s="48">
        <v>9.00900900900901</v>
      </c>
      <c r="CS124" s="27"/>
      <c r="CT124" s="27"/>
      <c r="CU124" s="27"/>
      <c r="CV124" s="27"/>
      <c r="CW124" s="48">
        <v>12.048192771084338</v>
      </c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36">
        <f t="shared" si="9"/>
        <v>52.446558182529934</v>
      </c>
      <c r="DR124" s="36">
        <f t="shared" si="10"/>
        <v>76.48892413714822</v>
      </c>
      <c r="DS124" s="36">
        <f t="shared" si="11"/>
        <v>128.93548231967816</v>
      </c>
    </row>
    <row r="125" spans="1:123" ht="12.75">
      <c r="A125" s="90">
        <v>44</v>
      </c>
      <c r="B125" s="13">
        <v>1</v>
      </c>
      <c r="C125" s="5" t="s">
        <v>404</v>
      </c>
      <c r="D125" s="7" t="s">
        <v>66</v>
      </c>
      <c r="E125" s="8">
        <v>1978</v>
      </c>
      <c r="F125" s="5" t="s">
        <v>6</v>
      </c>
      <c r="G125" s="8" t="s">
        <v>8</v>
      </c>
      <c r="H125" s="16" t="s">
        <v>15</v>
      </c>
      <c r="I125" s="5" t="s">
        <v>16</v>
      </c>
      <c r="J125" s="32"/>
      <c r="K125" s="32"/>
      <c r="L125" s="32">
        <v>7.575757575757576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104">
        <v>7.5758</v>
      </c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102">
        <v>6.993</v>
      </c>
      <c r="AI125" s="106"/>
      <c r="AJ125" s="106"/>
      <c r="AK125" s="106"/>
      <c r="AL125" s="102">
        <v>10.3093</v>
      </c>
      <c r="AM125" s="106"/>
      <c r="AN125" s="102">
        <v>7.5758</v>
      </c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47">
        <v>7.936507936507937</v>
      </c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47">
        <v>11.11111111111111</v>
      </c>
      <c r="BV125" s="47">
        <v>10.989010989010989</v>
      </c>
      <c r="BW125" s="47">
        <v>11.363636363636363</v>
      </c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27"/>
      <c r="CL125" s="27"/>
      <c r="CM125" s="27"/>
      <c r="CN125" s="27"/>
      <c r="CO125" s="48">
        <v>8.849557522123893</v>
      </c>
      <c r="CP125" s="27">
        <v>8.849557522123893</v>
      </c>
      <c r="CQ125" s="27">
        <v>8.849557522123893</v>
      </c>
      <c r="CR125" s="48">
        <v>9.00900900900901</v>
      </c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36">
        <f t="shared" si="9"/>
        <v>47.96616551226551</v>
      </c>
      <c r="DR125" s="36">
        <f t="shared" si="10"/>
        <v>69.02144003913916</v>
      </c>
      <c r="DS125" s="36">
        <f t="shared" si="11"/>
        <v>116.98760555140467</v>
      </c>
    </row>
    <row r="126" spans="1:124" ht="12.75">
      <c r="A126" s="90">
        <v>45</v>
      </c>
      <c r="B126" s="13">
        <v>5</v>
      </c>
      <c r="C126" s="5" t="s">
        <v>404</v>
      </c>
      <c r="D126" s="7" t="s">
        <v>125</v>
      </c>
      <c r="E126" s="8">
        <v>1982</v>
      </c>
      <c r="F126" s="5" t="s">
        <v>6</v>
      </c>
      <c r="G126" s="8" t="s">
        <v>90</v>
      </c>
      <c r="H126" s="8" t="s">
        <v>15</v>
      </c>
      <c r="I126" s="5" t="s">
        <v>41</v>
      </c>
      <c r="J126" s="32">
        <v>7.75</v>
      </c>
      <c r="K126" s="32">
        <v>12.195121951219512</v>
      </c>
      <c r="L126" s="32">
        <v>7.575757575757576</v>
      </c>
      <c r="M126" s="32">
        <v>7.633587786259542</v>
      </c>
      <c r="N126" s="41"/>
      <c r="O126" s="41"/>
      <c r="P126" s="32">
        <v>12.820512820512821</v>
      </c>
      <c r="Q126" s="41"/>
      <c r="R126" s="41"/>
      <c r="S126" s="41"/>
      <c r="T126" s="41"/>
      <c r="U126" s="41"/>
      <c r="V126" s="33"/>
      <c r="W126" s="105"/>
      <c r="X126" s="105"/>
      <c r="Y126" s="33"/>
      <c r="Z126" s="33"/>
      <c r="AA126" s="33"/>
      <c r="AB126" s="33"/>
      <c r="AC126" s="33"/>
      <c r="AD126" s="33"/>
      <c r="AE126" s="33"/>
      <c r="AF126" s="33"/>
      <c r="AG126" s="33"/>
      <c r="AH126" s="102">
        <v>6.993</v>
      </c>
      <c r="AI126" s="102">
        <v>8.2645</v>
      </c>
      <c r="AJ126" s="46">
        <v>11.3636</v>
      </c>
      <c r="AK126" s="46">
        <v>9.434</v>
      </c>
      <c r="AL126" s="46">
        <v>10.3093</v>
      </c>
      <c r="AM126" s="102">
        <v>8.1301</v>
      </c>
      <c r="AN126" s="102">
        <v>7.5758</v>
      </c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36">
        <f t="shared" si="9"/>
        <v>110.04528013374944</v>
      </c>
      <c r="DR126" s="36">
        <f t="shared" si="10"/>
        <v>0</v>
      </c>
      <c r="DS126" s="36">
        <f t="shared" si="11"/>
        <v>110.04528013374944</v>
      </c>
      <c r="DT126" s="26"/>
    </row>
    <row r="127" spans="1:123" ht="12.75">
      <c r="A127" s="90">
        <v>46</v>
      </c>
      <c r="B127" s="13">
        <v>7</v>
      </c>
      <c r="C127" s="5" t="s">
        <v>404</v>
      </c>
      <c r="D127" s="7" t="s">
        <v>246</v>
      </c>
      <c r="E127" s="8">
        <v>1990</v>
      </c>
      <c r="F127" s="5" t="s">
        <v>6</v>
      </c>
      <c r="G127" s="5" t="s">
        <v>51</v>
      </c>
      <c r="H127" s="16" t="s">
        <v>15</v>
      </c>
      <c r="I127" s="5" t="s">
        <v>16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3"/>
      <c r="W127" s="103">
        <v>7.5758</v>
      </c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106"/>
      <c r="AI127" s="106"/>
      <c r="AJ127" s="34"/>
      <c r="AK127" s="34"/>
      <c r="AL127" s="34"/>
      <c r="AM127" s="106"/>
      <c r="AN127" s="106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48">
        <v>9.174311926605505</v>
      </c>
      <c r="CL127" s="48">
        <v>9.70873786407767</v>
      </c>
      <c r="CM127" s="48">
        <v>10</v>
      </c>
      <c r="CN127" s="48">
        <v>10.638297872340425</v>
      </c>
      <c r="CO127" s="48">
        <v>8.849557522123893</v>
      </c>
      <c r="CP127" s="27">
        <v>8.849557522123893</v>
      </c>
      <c r="CQ127" s="27">
        <v>8.849557522123893</v>
      </c>
      <c r="CR127" s="48">
        <v>9.00900900900901</v>
      </c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48">
        <v>23.25581395348837</v>
      </c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36">
        <f t="shared" si="9"/>
        <v>7.5758</v>
      </c>
      <c r="DR127" s="36">
        <f t="shared" si="10"/>
        <v>98.33484319189266</v>
      </c>
      <c r="DS127" s="36">
        <f t="shared" si="11"/>
        <v>105.91064319189266</v>
      </c>
    </row>
    <row r="128" spans="1:123" ht="12.75">
      <c r="A128" s="90">
        <v>47</v>
      </c>
      <c r="B128" s="13">
        <v>3</v>
      </c>
      <c r="C128" s="5" t="s">
        <v>404</v>
      </c>
      <c r="D128" s="7" t="s">
        <v>282</v>
      </c>
      <c r="E128" s="8">
        <v>1989</v>
      </c>
      <c r="F128" s="5" t="s">
        <v>6</v>
      </c>
      <c r="G128" s="8" t="s">
        <v>8</v>
      </c>
      <c r="H128" s="5" t="s">
        <v>15</v>
      </c>
      <c r="I128" s="5" t="s">
        <v>16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33"/>
      <c r="W128" s="104">
        <v>7.5758</v>
      </c>
      <c r="X128" s="104">
        <v>9.0909</v>
      </c>
      <c r="Y128" s="33"/>
      <c r="Z128" s="33"/>
      <c r="AA128" s="33"/>
      <c r="AB128" s="33"/>
      <c r="AC128" s="33"/>
      <c r="AD128" s="33"/>
      <c r="AE128" s="33"/>
      <c r="AF128" s="33"/>
      <c r="AG128" s="33"/>
      <c r="AH128" s="102">
        <v>6.993</v>
      </c>
      <c r="AI128" s="102">
        <v>8.2645</v>
      </c>
      <c r="AJ128" s="106"/>
      <c r="AK128" s="102">
        <v>9.434</v>
      </c>
      <c r="AL128" s="102">
        <v>10.3093</v>
      </c>
      <c r="AM128" s="102">
        <v>8.1301</v>
      </c>
      <c r="AN128" s="102">
        <v>7.5758</v>
      </c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36">
        <f t="shared" si="9"/>
        <v>67.37339999999999</v>
      </c>
      <c r="DR128" s="36">
        <f t="shared" si="10"/>
        <v>0</v>
      </c>
      <c r="DS128" s="36">
        <f t="shared" si="11"/>
        <v>67.37339999999999</v>
      </c>
    </row>
    <row r="129" spans="1:124" ht="12.75">
      <c r="A129" s="90">
        <v>48</v>
      </c>
      <c r="B129" s="13">
        <v>6</v>
      </c>
      <c r="C129" s="5" t="s">
        <v>404</v>
      </c>
      <c r="D129" s="7" t="s">
        <v>271</v>
      </c>
      <c r="E129" s="8">
        <v>1988</v>
      </c>
      <c r="F129" s="5" t="s">
        <v>6</v>
      </c>
      <c r="G129" s="8" t="s">
        <v>272</v>
      </c>
      <c r="H129" s="16" t="s">
        <v>15</v>
      </c>
      <c r="I129" s="5" t="s">
        <v>16</v>
      </c>
      <c r="J129" s="37">
        <v>7.75</v>
      </c>
      <c r="K129" s="32"/>
      <c r="L129" s="32">
        <v>7.575757575757576</v>
      </c>
      <c r="M129" s="32"/>
      <c r="N129" s="32"/>
      <c r="O129" s="32"/>
      <c r="P129" s="32">
        <v>12.820512820512821</v>
      </c>
      <c r="Q129" s="32"/>
      <c r="R129" s="32"/>
      <c r="S129" s="32"/>
      <c r="T129" s="32"/>
      <c r="U129" s="32"/>
      <c r="V129" s="33"/>
      <c r="W129" s="105"/>
      <c r="X129" s="105"/>
      <c r="Y129" s="33"/>
      <c r="Z129" s="33"/>
      <c r="AA129" s="33"/>
      <c r="AB129" s="33"/>
      <c r="AC129" s="33"/>
      <c r="AD129" s="33"/>
      <c r="AE129" s="33"/>
      <c r="AF129" s="33"/>
      <c r="AG129" s="33"/>
      <c r="AH129" s="106"/>
      <c r="AI129" s="34"/>
      <c r="AJ129" s="34"/>
      <c r="AK129" s="34"/>
      <c r="AL129" s="34"/>
      <c r="AM129" s="34"/>
      <c r="AN129" s="106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47">
        <v>7.936507936507937</v>
      </c>
      <c r="BC129" s="47">
        <v>8.19672131147541</v>
      </c>
      <c r="BD129" s="47">
        <v>8.264462809917354</v>
      </c>
      <c r="BE129" s="47">
        <v>11.11111111111111</v>
      </c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36">
        <f t="shared" si="9"/>
        <v>63.65507356528221</v>
      </c>
      <c r="DR129" s="36">
        <f t="shared" si="10"/>
        <v>0</v>
      </c>
      <c r="DS129" s="36">
        <f t="shared" si="11"/>
        <v>63.65507356528221</v>
      </c>
      <c r="DT129" s="26"/>
    </row>
    <row r="130" spans="1:123" ht="12.75">
      <c r="A130" s="90">
        <v>49</v>
      </c>
      <c r="B130" s="13">
        <v>7</v>
      </c>
      <c r="C130" s="5" t="s">
        <v>404</v>
      </c>
      <c r="D130" s="7" t="s">
        <v>245</v>
      </c>
      <c r="E130" s="8">
        <v>1992</v>
      </c>
      <c r="F130" s="5" t="s">
        <v>6</v>
      </c>
      <c r="G130" s="5" t="s">
        <v>51</v>
      </c>
      <c r="H130" s="16" t="s">
        <v>15</v>
      </c>
      <c r="I130" s="5" t="s">
        <v>16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43"/>
      <c r="W130" s="103">
        <v>7.5758</v>
      </c>
      <c r="X130" s="109"/>
      <c r="Y130" s="43"/>
      <c r="Z130" s="43"/>
      <c r="AA130" s="43"/>
      <c r="AB130" s="43"/>
      <c r="AC130" s="43"/>
      <c r="AD130" s="43"/>
      <c r="AE130" s="43"/>
      <c r="AF130" s="43"/>
      <c r="AG130" s="43"/>
      <c r="AH130" s="106"/>
      <c r="AI130" s="34"/>
      <c r="AJ130" s="34"/>
      <c r="AK130" s="34"/>
      <c r="AL130" s="34"/>
      <c r="AM130" s="106"/>
      <c r="AN130" s="106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48">
        <v>9.174311926605505</v>
      </c>
      <c r="CL130" s="27"/>
      <c r="CM130" s="27"/>
      <c r="CN130" s="27"/>
      <c r="CO130" s="48">
        <v>8.849557522123893</v>
      </c>
      <c r="CP130" s="27">
        <v>8.849557522123893</v>
      </c>
      <c r="CQ130" s="27">
        <v>8.849557522123893</v>
      </c>
      <c r="CR130" s="48">
        <v>9.00900900900901</v>
      </c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36">
        <f t="shared" si="9"/>
        <v>7.5758</v>
      </c>
      <c r="DR130" s="36">
        <f t="shared" si="10"/>
        <v>44.731993501986196</v>
      </c>
      <c r="DS130" s="36">
        <f t="shared" si="11"/>
        <v>52.3077935019862</v>
      </c>
    </row>
    <row r="131" spans="1:125" ht="12.75">
      <c r="A131" s="90">
        <v>50</v>
      </c>
      <c r="B131" s="13">
        <v>8</v>
      </c>
      <c r="C131" s="5" t="s">
        <v>404</v>
      </c>
      <c r="D131" s="7" t="s">
        <v>180</v>
      </c>
      <c r="E131" s="8">
        <v>1989</v>
      </c>
      <c r="F131" s="8" t="s">
        <v>6</v>
      </c>
      <c r="G131" s="8" t="s">
        <v>5</v>
      </c>
      <c r="H131" s="13" t="s">
        <v>15</v>
      </c>
      <c r="I131" s="5" t="s">
        <v>41</v>
      </c>
      <c r="J131" s="37"/>
      <c r="K131" s="32"/>
      <c r="L131" s="32"/>
      <c r="M131" s="32">
        <v>7.633587786259542</v>
      </c>
      <c r="N131" s="32"/>
      <c r="O131" s="32"/>
      <c r="P131" s="32"/>
      <c r="Q131" s="32"/>
      <c r="R131" s="32"/>
      <c r="S131" s="32"/>
      <c r="T131" s="32"/>
      <c r="U131" s="32"/>
      <c r="V131" s="44"/>
      <c r="W131" s="110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106"/>
      <c r="AI131" s="34"/>
      <c r="AJ131" s="34"/>
      <c r="AK131" s="34"/>
      <c r="AL131" s="34"/>
      <c r="AM131" s="34"/>
      <c r="AN131" s="106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36">
        <f t="shared" si="9"/>
        <v>7.633587786259542</v>
      </c>
      <c r="DR131" s="36">
        <f t="shared" si="10"/>
        <v>0</v>
      </c>
      <c r="DS131" s="36">
        <f t="shared" si="11"/>
        <v>7.633587786259542</v>
      </c>
      <c r="DT131" s="26"/>
      <c r="DU131" s="26"/>
    </row>
    <row r="132" spans="1:123" ht="12.75">
      <c r="A132" s="90">
        <v>51</v>
      </c>
      <c r="B132" s="13">
        <v>7</v>
      </c>
      <c r="C132" s="5" t="s">
        <v>404</v>
      </c>
      <c r="D132" s="7" t="s">
        <v>245</v>
      </c>
      <c r="E132" s="8">
        <v>1992</v>
      </c>
      <c r="F132" s="8" t="s">
        <v>6</v>
      </c>
      <c r="G132" s="8" t="s">
        <v>8</v>
      </c>
      <c r="H132" s="16" t="s">
        <v>15</v>
      </c>
      <c r="I132" s="5" t="s">
        <v>16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43"/>
      <c r="W132" s="109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102">
        <v>6.993</v>
      </c>
      <c r="AI132" s="34"/>
      <c r="AJ132" s="34"/>
      <c r="AK132" s="34"/>
      <c r="AL132" s="34"/>
      <c r="AM132" s="106"/>
      <c r="AN132" s="106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36">
        <f t="shared" si="9"/>
        <v>6.993</v>
      </c>
      <c r="DR132" s="36">
        <f t="shared" si="10"/>
        <v>0</v>
      </c>
      <c r="DS132" s="36">
        <f t="shared" si="11"/>
        <v>6.993</v>
      </c>
    </row>
  </sheetData>
  <sheetProtection/>
  <mergeCells count="89">
    <mergeCell ref="A80:D80"/>
    <mergeCell ref="CS10:CV10"/>
    <mergeCell ref="CW10:CZ10"/>
    <mergeCell ref="DQ10:DS12"/>
    <mergeCell ref="DA10:DD10"/>
    <mergeCell ref="DE10:DH10"/>
    <mergeCell ref="DI10:DL10"/>
    <mergeCell ref="DM10:DP10"/>
    <mergeCell ref="BU10:BX10"/>
    <mergeCell ref="BY10:CB10"/>
    <mergeCell ref="CK10:CN10"/>
    <mergeCell ref="CO10:CR10"/>
    <mergeCell ref="CC10:CF10"/>
    <mergeCell ref="CG10:CJ10"/>
    <mergeCell ref="BN10:BN11"/>
    <mergeCell ref="BO10:BO11"/>
    <mergeCell ref="BP10:BP11"/>
    <mergeCell ref="BQ10:BT10"/>
    <mergeCell ref="BF10:BF11"/>
    <mergeCell ref="BG10:BG11"/>
    <mergeCell ref="BH10:BH11"/>
    <mergeCell ref="BI10:BI11"/>
    <mergeCell ref="BJ10:BJ11"/>
    <mergeCell ref="BK10:BK11"/>
    <mergeCell ref="BL10:BL11"/>
    <mergeCell ref="BM10:BM11"/>
    <mergeCell ref="BD10:BD11"/>
    <mergeCell ref="BE10:BE11"/>
    <mergeCell ref="AX10:AX11"/>
    <mergeCell ref="AY10:AY11"/>
    <mergeCell ref="AZ10:AZ11"/>
    <mergeCell ref="BA10:BA11"/>
    <mergeCell ref="BB10:BB11"/>
    <mergeCell ref="BC10:BC11"/>
    <mergeCell ref="AP10:AP11"/>
    <mergeCell ref="AQ10:AQ11"/>
    <mergeCell ref="AR10:AR11"/>
    <mergeCell ref="AS10:AS11"/>
    <mergeCell ref="BB9:CJ9"/>
    <mergeCell ref="CK9:DP9"/>
    <mergeCell ref="AL10:AL11"/>
    <mergeCell ref="AM10:AM11"/>
    <mergeCell ref="AN10:AN11"/>
    <mergeCell ref="AO10:AO11"/>
    <mergeCell ref="AV10:AV11"/>
    <mergeCell ref="AW10:AW11"/>
    <mergeCell ref="AT10:AT11"/>
    <mergeCell ref="AU10:AU11"/>
    <mergeCell ref="J9:U9"/>
    <mergeCell ref="V9:AG9"/>
    <mergeCell ref="O10:O11"/>
    <mergeCell ref="S10:S11"/>
    <mergeCell ref="T10:T11"/>
    <mergeCell ref="U10:U11"/>
    <mergeCell ref="AB10:AB11"/>
    <mergeCell ref="AC10:AC11"/>
    <mergeCell ref="W10:W11"/>
    <mergeCell ref="AD10:AD11"/>
    <mergeCell ref="AE10:AE11"/>
    <mergeCell ref="AF10:AF11"/>
    <mergeCell ref="P10:P11"/>
    <mergeCell ref="Q10:Q11"/>
    <mergeCell ref="R10:R11"/>
    <mergeCell ref="V10:V11"/>
    <mergeCell ref="AH9:BA9"/>
    <mergeCell ref="X10:X11"/>
    <mergeCell ref="Y10:Y11"/>
    <mergeCell ref="Z10:Z11"/>
    <mergeCell ref="AA10:AA11"/>
    <mergeCell ref="AG10:AG11"/>
    <mergeCell ref="AH10:AH11"/>
    <mergeCell ref="AI10:AI11"/>
    <mergeCell ref="AJ10:AJ11"/>
    <mergeCell ref="AK10:AK11"/>
    <mergeCell ref="N10:N11"/>
    <mergeCell ref="A10:A13"/>
    <mergeCell ref="D10:D13"/>
    <mergeCell ref="E10:E13"/>
    <mergeCell ref="F10:F13"/>
    <mergeCell ref="C10:C13"/>
    <mergeCell ref="B10:B13"/>
    <mergeCell ref="G10:G13"/>
    <mergeCell ref="H10:H13"/>
    <mergeCell ref="I10:I13"/>
    <mergeCell ref="A15:D15"/>
    <mergeCell ref="K10:K11"/>
    <mergeCell ref="L10:L11"/>
    <mergeCell ref="M10:M11"/>
    <mergeCell ref="J10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3:DU41"/>
  <sheetViews>
    <sheetView workbookViewId="0" topLeftCell="A1">
      <pane xSplit="9" ySplit="13" topLeftCell="DQ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22" sqref="B22:F22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00390625" style="0" bestFit="1" customWidth="1"/>
    <col min="11" max="11" width="11.125" style="0" bestFit="1" customWidth="1"/>
    <col min="12" max="13" width="10.00390625" style="0" bestFit="1" customWidth="1"/>
    <col min="14" max="17" width="11.125" style="0" bestFit="1" customWidth="1"/>
    <col min="18" max="21" width="12.25390625" style="0" bestFit="1" customWidth="1"/>
    <col min="22" max="22" width="11.125" style="0" bestFit="1" customWidth="1"/>
    <col min="23" max="24" width="10.00390625" style="0" bestFit="1" customWidth="1"/>
    <col min="25" max="27" width="11.125" style="0" bestFit="1" customWidth="1"/>
    <col min="28" max="28" width="9.25390625" style="0" bestFit="1" customWidth="1"/>
    <col min="29" max="31" width="12.25390625" style="0" bestFit="1" customWidth="1"/>
    <col min="32" max="32" width="9.25390625" style="0" bestFit="1" customWidth="1"/>
    <col min="33" max="33" width="12.25390625" style="0" bestFit="1" customWidth="1"/>
    <col min="34" max="35" width="10.00390625" style="0" bestFit="1" customWidth="1"/>
    <col min="36" max="36" width="11.125" style="0" bestFit="1" customWidth="1"/>
    <col min="37" max="37" width="10.00390625" style="0" bestFit="1" customWidth="1"/>
    <col min="38" max="38" width="11.125" style="0" bestFit="1" customWidth="1"/>
    <col min="39" max="40" width="10.00390625" style="0" bestFit="1" customWidth="1"/>
    <col min="41" max="48" width="11.125" style="0" bestFit="1" customWidth="1"/>
    <col min="49" max="49" width="12.25390625" style="0" bestFit="1" customWidth="1"/>
    <col min="50" max="50" width="9.25390625" style="0" bestFit="1" customWidth="1"/>
    <col min="51" max="52" width="12.25390625" style="0" bestFit="1" customWidth="1"/>
    <col min="53" max="53" width="11.125" style="0" bestFit="1" customWidth="1"/>
    <col min="54" max="56" width="10.00390625" style="0" bestFit="1" customWidth="1"/>
    <col min="57" max="63" width="11.125" style="0" bestFit="1" customWidth="1"/>
    <col min="64" max="64" width="12.25390625" style="0" bestFit="1" customWidth="1"/>
    <col min="65" max="65" width="11.125" style="0" bestFit="1" customWidth="1"/>
    <col min="66" max="66" width="12.25390625" style="0" bestFit="1" customWidth="1"/>
    <col min="67" max="67" width="9.25390625" style="0" bestFit="1" customWidth="1"/>
    <col min="68" max="84" width="11.125" style="0" bestFit="1" customWidth="1"/>
    <col min="85" max="88" width="12.25390625" style="0" bestFit="1" customWidth="1"/>
    <col min="89" max="90" width="10.00390625" style="0" bestFit="1" customWidth="1"/>
    <col min="91" max="92" width="11.125" style="0" bestFit="1" customWidth="1"/>
    <col min="93" max="96" width="10.00390625" style="0" bestFit="1" customWidth="1"/>
    <col min="97" max="111" width="11.125" style="0" bestFit="1" customWidth="1"/>
    <col min="112" max="114" width="12.25390625" style="0" bestFit="1" customWidth="1"/>
    <col min="115" max="115" width="13.375" style="0" bestFit="1" customWidth="1"/>
    <col min="116" max="116" width="9.25390625" style="0" bestFit="1" customWidth="1"/>
    <col min="117" max="117" width="12.25390625" style="0" bestFit="1" customWidth="1"/>
    <col min="118" max="120" width="13.25390625" style="0" bestFit="1" customWidth="1"/>
    <col min="121" max="121" width="9.25390625" style="0" bestFit="1" customWidth="1"/>
    <col min="122" max="122" width="9.875" style="0" bestFit="1" customWidth="1"/>
    <col min="123" max="123" width="13.3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411</v>
      </c>
      <c r="I7" s="12"/>
    </row>
    <row r="8" spans="6:9" ht="13.5" thickBot="1">
      <c r="F8" s="11"/>
      <c r="I8" s="12"/>
    </row>
    <row r="9" spans="1:123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  <c r="J9" s="164" t="s">
        <v>5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 t="s">
        <v>312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74" t="s">
        <v>313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6"/>
      <c r="BB9" s="158" t="s">
        <v>316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60"/>
      <c r="CK9" s="161" t="s">
        <v>314</v>
      </c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3"/>
      <c r="DQ9" s="25"/>
      <c r="DR9" s="25"/>
      <c r="DS9" s="25"/>
    </row>
    <row r="10" spans="1:123" ht="12.75">
      <c r="A10" s="177" t="s">
        <v>407</v>
      </c>
      <c r="B10" s="186" t="s">
        <v>402</v>
      </c>
      <c r="C10" s="183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189" t="s">
        <v>13</v>
      </c>
      <c r="J10" s="198" t="s">
        <v>326</v>
      </c>
      <c r="K10" s="198" t="s">
        <v>327</v>
      </c>
      <c r="L10" s="198" t="s">
        <v>328</v>
      </c>
      <c r="M10" s="198" t="s">
        <v>329</v>
      </c>
      <c r="N10" s="198" t="s">
        <v>330</v>
      </c>
      <c r="O10" s="198" t="s">
        <v>331</v>
      </c>
      <c r="P10" s="198" t="s">
        <v>332</v>
      </c>
      <c r="Q10" s="198" t="s">
        <v>333</v>
      </c>
      <c r="R10" s="198" t="s">
        <v>334</v>
      </c>
      <c r="S10" s="198" t="s">
        <v>335</v>
      </c>
      <c r="T10" s="198" t="s">
        <v>336</v>
      </c>
      <c r="U10" s="198" t="s">
        <v>337</v>
      </c>
      <c r="V10" s="199" t="s">
        <v>338</v>
      </c>
      <c r="W10" s="199" t="s">
        <v>339</v>
      </c>
      <c r="X10" s="199" t="s">
        <v>340</v>
      </c>
      <c r="Y10" s="199" t="s">
        <v>341</v>
      </c>
      <c r="Z10" s="199" t="s">
        <v>342</v>
      </c>
      <c r="AA10" s="199" t="s">
        <v>343</v>
      </c>
      <c r="AB10" s="199" t="s">
        <v>344</v>
      </c>
      <c r="AC10" s="199" t="s">
        <v>345</v>
      </c>
      <c r="AD10" s="199" t="s">
        <v>346</v>
      </c>
      <c r="AE10" s="199" t="s">
        <v>347</v>
      </c>
      <c r="AF10" s="199" t="s">
        <v>348</v>
      </c>
      <c r="AG10" s="199" t="s">
        <v>349</v>
      </c>
      <c r="AH10" s="197" t="s">
        <v>350</v>
      </c>
      <c r="AI10" s="197" t="s">
        <v>351</v>
      </c>
      <c r="AJ10" s="197" t="s">
        <v>352</v>
      </c>
      <c r="AK10" s="197" t="s">
        <v>353</v>
      </c>
      <c r="AL10" s="197" t="s">
        <v>354</v>
      </c>
      <c r="AM10" s="197" t="s">
        <v>355</v>
      </c>
      <c r="AN10" s="197" t="s">
        <v>356</v>
      </c>
      <c r="AO10" s="197" t="s">
        <v>357</v>
      </c>
      <c r="AP10" s="197" t="s">
        <v>358</v>
      </c>
      <c r="AQ10" s="197" t="s">
        <v>359</v>
      </c>
      <c r="AR10" s="197" t="s">
        <v>360</v>
      </c>
      <c r="AS10" s="197" t="s">
        <v>361</v>
      </c>
      <c r="AT10" s="197" t="s">
        <v>362</v>
      </c>
      <c r="AU10" s="197" t="s">
        <v>363</v>
      </c>
      <c r="AV10" s="197" t="s">
        <v>364</v>
      </c>
      <c r="AW10" s="197" t="s">
        <v>365</v>
      </c>
      <c r="AX10" s="197" t="s">
        <v>366</v>
      </c>
      <c r="AY10" s="197" t="s">
        <v>367</v>
      </c>
      <c r="AZ10" s="197" t="s">
        <v>368</v>
      </c>
      <c r="BA10" s="197" t="s">
        <v>369</v>
      </c>
      <c r="BB10" s="196" t="s">
        <v>370</v>
      </c>
      <c r="BC10" s="196" t="s">
        <v>371</v>
      </c>
      <c r="BD10" s="196" t="s">
        <v>372</v>
      </c>
      <c r="BE10" s="196" t="s">
        <v>373</v>
      </c>
      <c r="BF10" s="196" t="s">
        <v>374</v>
      </c>
      <c r="BG10" s="196" t="s">
        <v>375</v>
      </c>
      <c r="BH10" s="196" t="s">
        <v>376</v>
      </c>
      <c r="BI10" s="196" t="s">
        <v>377</v>
      </c>
      <c r="BJ10" s="196" t="s">
        <v>378</v>
      </c>
      <c r="BK10" s="196" t="s">
        <v>379</v>
      </c>
      <c r="BL10" s="196" t="s">
        <v>380</v>
      </c>
      <c r="BM10" s="196" t="s">
        <v>381</v>
      </c>
      <c r="BN10" s="196" t="s">
        <v>382</v>
      </c>
      <c r="BO10" s="196" t="s">
        <v>383</v>
      </c>
      <c r="BP10" s="196" t="s">
        <v>384</v>
      </c>
      <c r="BQ10" s="194" t="s">
        <v>385</v>
      </c>
      <c r="BR10" s="194"/>
      <c r="BS10" s="194"/>
      <c r="BT10" s="194"/>
      <c r="BU10" s="194" t="s">
        <v>386</v>
      </c>
      <c r="BV10" s="194"/>
      <c r="BW10" s="194"/>
      <c r="BX10" s="194"/>
      <c r="BY10" s="194" t="s">
        <v>387</v>
      </c>
      <c r="BZ10" s="194"/>
      <c r="CA10" s="194"/>
      <c r="CB10" s="194"/>
      <c r="CC10" s="194" t="s">
        <v>388</v>
      </c>
      <c r="CD10" s="194"/>
      <c r="CE10" s="194"/>
      <c r="CF10" s="194"/>
      <c r="CG10" s="194" t="s">
        <v>389</v>
      </c>
      <c r="CH10" s="194"/>
      <c r="CI10" s="194"/>
      <c r="CJ10" s="195"/>
      <c r="CK10" s="193" t="s">
        <v>390</v>
      </c>
      <c r="CL10" s="193"/>
      <c r="CM10" s="193"/>
      <c r="CN10" s="193"/>
      <c r="CO10" s="193" t="s">
        <v>391</v>
      </c>
      <c r="CP10" s="193"/>
      <c r="CQ10" s="193"/>
      <c r="CR10" s="193"/>
      <c r="CS10" s="193" t="s">
        <v>392</v>
      </c>
      <c r="CT10" s="193"/>
      <c r="CU10" s="193"/>
      <c r="CV10" s="193"/>
      <c r="CW10" s="193" t="s">
        <v>393</v>
      </c>
      <c r="CX10" s="193"/>
      <c r="CY10" s="193"/>
      <c r="CZ10" s="193"/>
      <c r="DA10" s="193" t="s">
        <v>394</v>
      </c>
      <c r="DB10" s="193"/>
      <c r="DC10" s="193"/>
      <c r="DD10" s="193"/>
      <c r="DE10" s="193" t="s">
        <v>395</v>
      </c>
      <c r="DF10" s="193"/>
      <c r="DG10" s="193"/>
      <c r="DH10" s="193"/>
      <c r="DI10" s="193" t="s">
        <v>396</v>
      </c>
      <c r="DJ10" s="193"/>
      <c r="DK10" s="193"/>
      <c r="DL10" s="193"/>
      <c r="DM10" s="193" t="s">
        <v>397</v>
      </c>
      <c r="DN10" s="193"/>
      <c r="DO10" s="193"/>
      <c r="DP10" s="193"/>
      <c r="DQ10" s="143" t="s">
        <v>317</v>
      </c>
      <c r="DR10" s="144"/>
      <c r="DS10" s="145"/>
    </row>
    <row r="11" spans="1:123" ht="12.75">
      <c r="A11" s="178"/>
      <c r="B11" s="187"/>
      <c r="C11" s="184"/>
      <c r="D11" s="181"/>
      <c r="E11" s="181"/>
      <c r="F11" s="181"/>
      <c r="G11" s="181"/>
      <c r="H11" s="181"/>
      <c r="I11" s="19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21">
        <v>1</v>
      </c>
      <c r="BR11" s="21">
        <v>2</v>
      </c>
      <c r="BS11" s="21">
        <v>3</v>
      </c>
      <c r="BT11" s="21" t="s">
        <v>315</v>
      </c>
      <c r="BU11" s="21">
        <v>1</v>
      </c>
      <c r="BV11" s="21">
        <v>2</v>
      </c>
      <c r="BW11" s="21">
        <v>3</v>
      </c>
      <c r="BX11" s="21" t="s">
        <v>315</v>
      </c>
      <c r="BY11" s="21">
        <v>1</v>
      </c>
      <c r="BZ11" s="21">
        <v>2</v>
      </c>
      <c r="CA11" s="21">
        <v>3</v>
      </c>
      <c r="CB11" s="21" t="s">
        <v>315</v>
      </c>
      <c r="CC11" s="21">
        <v>1</v>
      </c>
      <c r="CD11" s="21">
        <v>2</v>
      </c>
      <c r="CE11" s="21">
        <v>3</v>
      </c>
      <c r="CF11" s="21" t="s">
        <v>315</v>
      </c>
      <c r="CG11" s="21">
        <v>1</v>
      </c>
      <c r="CH11" s="21">
        <v>2</v>
      </c>
      <c r="CI11" s="21">
        <v>3</v>
      </c>
      <c r="CJ11" s="24" t="s">
        <v>315</v>
      </c>
      <c r="CK11" s="20">
        <v>1</v>
      </c>
      <c r="CL11" s="20">
        <v>2</v>
      </c>
      <c r="CM11" s="20">
        <v>3</v>
      </c>
      <c r="CN11" s="20" t="s">
        <v>315</v>
      </c>
      <c r="CO11" s="20">
        <v>1</v>
      </c>
      <c r="CP11" s="20">
        <v>2</v>
      </c>
      <c r="CQ11" s="20">
        <v>3</v>
      </c>
      <c r="CR11" s="20" t="s">
        <v>315</v>
      </c>
      <c r="CS11" s="20">
        <v>1</v>
      </c>
      <c r="CT11" s="20">
        <v>2</v>
      </c>
      <c r="CU11" s="20">
        <v>3</v>
      </c>
      <c r="CV11" s="20" t="s">
        <v>315</v>
      </c>
      <c r="CW11" s="20">
        <v>1</v>
      </c>
      <c r="CX11" s="20">
        <v>2</v>
      </c>
      <c r="CY11" s="20">
        <v>3</v>
      </c>
      <c r="CZ11" s="20" t="s">
        <v>315</v>
      </c>
      <c r="DA11" s="20">
        <v>1</v>
      </c>
      <c r="DB11" s="20">
        <v>2</v>
      </c>
      <c r="DC11" s="20">
        <v>3</v>
      </c>
      <c r="DD11" s="20" t="s">
        <v>315</v>
      </c>
      <c r="DE11" s="20">
        <v>1</v>
      </c>
      <c r="DF11" s="20">
        <v>2</v>
      </c>
      <c r="DG11" s="20">
        <v>3</v>
      </c>
      <c r="DH11" s="20" t="s">
        <v>315</v>
      </c>
      <c r="DI11" s="20">
        <v>1</v>
      </c>
      <c r="DJ11" s="20">
        <v>2</v>
      </c>
      <c r="DK11" s="20">
        <v>3</v>
      </c>
      <c r="DL11" s="20" t="s">
        <v>315</v>
      </c>
      <c r="DM11" s="20">
        <v>1</v>
      </c>
      <c r="DN11" s="20">
        <v>2</v>
      </c>
      <c r="DO11" s="20">
        <v>3</v>
      </c>
      <c r="DP11" s="20" t="s">
        <v>315</v>
      </c>
      <c r="DQ11" s="146"/>
      <c r="DR11" s="147"/>
      <c r="DS11" s="148"/>
    </row>
    <row r="12" spans="1:123" ht="13.5" thickBot="1">
      <c r="A12" s="178"/>
      <c r="B12" s="187"/>
      <c r="C12" s="184"/>
      <c r="D12" s="181"/>
      <c r="E12" s="181"/>
      <c r="F12" s="181"/>
      <c r="G12" s="181"/>
      <c r="H12" s="181"/>
      <c r="I12" s="190"/>
      <c r="J12" s="19" t="s">
        <v>311</v>
      </c>
      <c r="K12" s="19" t="s">
        <v>311</v>
      </c>
      <c r="L12" s="19" t="s">
        <v>311</v>
      </c>
      <c r="M12" s="19" t="s">
        <v>311</v>
      </c>
      <c r="N12" s="19" t="s">
        <v>311</v>
      </c>
      <c r="O12" s="19" t="s">
        <v>311</v>
      </c>
      <c r="P12" s="19" t="s">
        <v>311</v>
      </c>
      <c r="Q12" s="19" t="s">
        <v>311</v>
      </c>
      <c r="R12" s="19" t="s">
        <v>311</v>
      </c>
      <c r="S12" s="19" t="s">
        <v>311</v>
      </c>
      <c r="T12" s="19" t="s">
        <v>311</v>
      </c>
      <c r="U12" s="19" t="s">
        <v>311</v>
      </c>
      <c r="V12" s="22" t="s">
        <v>311</v>
      </c>
      <c r="W12" s="22" t="s">
        <v>311</v>
      </c>
      <c r="X12" s="22" t="s">
        <v>311</v>
      </c>
      <c r="Y12" s="22" t="s">
        <v>311</v>
      </c>
      <c r="Z12" s="22" t="s">
        <v>311</v>
      </c>
      <c r="AA12" s="22" t="s">
        <v>311</v>
      </c>
      <c r="AB12" s="22" t="s">
        <v>311</v>
      </c>
      <c r="AC12" s="22" t="s">
        <v>311</v>
      </c>
      <c r="AD12" s="22" t="s">
        <v>311</v>
      </c>
      <c r="AE12" s="22" t="s">
        <v>311</v>
      </c>
      <c r="AF12" s="22" t="s">
        <v>311</v>
      </c>
      <c r="AG12" s="22" t="s">
        <v>311</v>
      </c>
      <c r="AH12" s="23" t="s">
        <v>311</v>
      </c>
      <c r="AI12" s="23" t="s">
        <v>311</v>
      </c>
      <c r="AJ12" s="23" t="s">
        <v>311</v>
      </c>
      <c r="AK12" s="23" t="s">
        <v>311</v>
      </c>
      <c r="AL12" s="23" t="s">
        <v>311</v>
      </c>
      <c r="AM12" s="23" t="s">
        <v>311</v>
      </c>
      <c r="AN12" s="23" t="s">
        <v>311</v>
      </c>
      <c r="AO12" s="23" t="s">
        <v>311</v>
      </c>
      <c r="AP12" s="23" t="s">
        <v>311</v>
      </c>
      <c r="AQ12" s="23" t="s">
        <v>311</v>
      </c>
      <c r="AR12" s="23" t="s">
        <v>311</v>
      </c>
      <c r="AS12" s="23" t="s">
        <v>311</v>
      </c>
      <c r="AT12" s="23" t="s">
        <v>311</v>
      </c>
      <c r="AU12" s="23" t="s">
        <v>311</v>
      </c>
      <c r="AV12" s="23" t="s">
        <v>311</v>
      </c>
      <c r="AW12" s="23" t="s">
        <v>311</v>
      </c>
      <c r="AX12" s="23" t="s">
        <v>311</v>
      </c>
      <c r="AY12" s="23" t="s">
        <v>311</v>
      </c>
      <c r="AZ12" s="23" t="s">
        <v>311</v>
      </c>
      <c r="BA12" s="23" t="s">
        <v>311</v>
      </c>
      <c r="BB12" s="21" t="s">
        <v>311</v>
      </c>
      <c r="BC12" s="21" t="s">
        <v>311</v>
      </c>
      <c r="BD12" s="21" t="s">
        <v>311</v>
      </c>
      <c r="BE12" s="21" t="s">
        <v>311</v>
      </c>
      <c r="BF12" s="21" t="s">
        <v>311</v>
      </c>
      <c r="BG12" s="21" t="s">
        <v>311</v>
      </c>
      <c r="BH12" s="21" t="s">
        <v>311</v>
      </c>
      <c r="BI12" s="21" t="s">
        <v>311</v>
      </c>
      <c r="BJ12" s="21" t="s">
        <v>311</v>
      </c>
      <c r="BK12" s="21" t="s">
        <v>311</v>
      </c>
      <c r="BL12" s="21" t="s">
        <v>311</v>
      </c>
      <c r="BM12" s="21" t="s">
        <v>311</v>
      </c>
      <c r="BN12" s="21" t="s">
        <v>311</v>
      </c>
      <c r="BO12" s="21" t="s">
        <v>311</v>
      </c>
      <c r="BP12" s="21" t="s">
        <v>311</v>
      </c>
      <c r="BQ12" s="21" t="s">
        <v>311</v>
      </c>
      <c r="BR12" s="21" t="s">
        <v>311</v>
      </c>
      <c r="BS12" s="21" t="s">
        <v>311</v>
      </c>
      <c r="BT12" s="21" t="s">
        <v>311</v>
      </c>
      <c r="BU12" s="21" t="s">
        <v>311</v>
      </c>
      <c r="BV12" s="21" t="s">
        <v>311</v>
      </c>
      <c r="BW12" s="21" t="s">
        <v>311</v>
      </c>
      <c r="BX12" s="21" t="s">
        <v>311</v>
      </c>
      <c r="BY12" s="21" t="s">
        <v>311</v>
      </c>
      <c r="BZ12" s="21" t="s">
        <v>311</v>
      </c>
      <c r="CA12" s="21" t="s">
        <v>311</v>
      </c>
      <c r="CB12" s="21" t="s">
        <v>311</v>
      </c>
      <c r="CC12" s="21" t="s">
        <v>311</v>
      </c>
      <c r="CD12" s="21" t="s">
        <v>311</v>
      </c>
      <c r="CE12" s="21" t="s">
        <v>311</v>
      </c>
      <c r="CF12" s="21" t="s">
        <v>311</v>
      </c>
      <c r="CG12" s="21" t="s">
        <v>311</v>
      </c>
      <c r="CH12" s="21" t="s">
        <v>311</v>
      </c>
      <c r="CI12" s="21" t="s">
        <v>311</v>
      </c>
      <c r="CJ12" s="24" t="s">
        <v>311</v>
      </c>
      <c r="CK12" s="20" t="s">
        <v>311</v>
      </c>
      <c r="CL12" s="20" t="s">
        <v>311</v>
      </c>
      <c r="CM12" s="20" t="s">
        <v>311</v>
      </c>
      <c r="CN12" s="20" t="s">
        <v>311</v>
      </c>
      <c r="CO12" s="20" t="s">
        <v>311</v>
      </c>
      <c r="CP12" s="20" t="s">
        <v>311</v>
      </c>
      <c r="CQ12" s="20" t="s">
        <v>311</v>
      </c>
      <c r="CR12" s="20" t="s">
        <v>311</v>
      </c>
      <c r="CS12" s="20" t="s">
        <v>311</v>
      </c>
      <c r="CT12" s="20" t="s">
        <v>311</v>
      </c>
      <c r="CU12" s="20" t="s">
        <v>311</v>
      </c>
      <c r="CV12" s="20" t="s">
        <v>311</v>
      </c>
      <c r="CW12" s="20" t="s">
        <v>311</v>
      </c>
      <c r="CX12" s="20" t="s">
        <v>311</v>
      </c>
      <c r="CY12" s="20" t="s">
        <v>311</v>
      </c>
      <c r="CZ12" s="20" t="s">
        <v>311</v>
      </c>
      <c r="DA12" s="20" t="s">
        <v>311</v>
      </c>
      <c r="DB12" s="20" t="s">
        <v>311</v>
      </c>
      <c r="DC12" s="20" t="s">
        <v>311</v>
      </c>
      <c r="DD12" s="20" t="s">
        <v>311</v>
      </c>
      <c r="DE12" s="20" t="s">
        <v>311</v>
      </c>
      <c r="DF12" s="20" t="s">
        <v>311</v>
      </c>
      <c r="DG12" s="20" t="s">
        <v>311</v>
      </c>
      <c r="DH12" s="20" t="s">
        <v>311</v>
      </c>
      <c r="DI12" s="20" t="s">
        <v>311</v>
      </c>
      <c r="DJ12" s="20" t="s">
        <v>311</v>
      </c>
      <c r="DK12" s="20" t="s">
        <v>311</v>
      </c>
      <c r="DL12" s="20" t="s">
        <v>311</v>
      </c>
      <c r="DM12" s="20" t="s">
        <v>311</v>
      </c>
      <c r="DN12" s="20" t="s">
        <v>311</v>
      </c>
      <c r="DO12" s="20" t="s">
        <v>311</v>
      </c>
      <c r="DP12" s="20" t="s">
        <v>311</v>
      </c>
      <c r="DQ12" s="149"/>
      <c r="DR12" s="150"/>
      <c r="DS12" s="151"/>
    </row>
    <row r="13" spans="1:123" ht="13.5" thickBot="1">
      <c r="A13" s="179"/>
      <c r="B13" s="188"/>
      <c r="C13" s="185"/>
      <c r="D13" s="182"/>
      <c r="E13" s="182"/>
      <c r="F13" s="182"/>
      <c r="G13" s="182"/>
      <c r="H13" s="182"/>
      <c r="I13" s="191"/>
      <c r="J13" s="132">
        <v>7.75</v>
      </c>
      <c r="K13" s="132">
        <v>12.195121951219512</v>
      </c>
      <c r="L13" s="132">
        <v>7.575757575757576</v>
      </c>
      <c r="M13" s="132">
        <v>7.633587786259542</v>
      </c>
      <c r="N13" s="132">
        <v>33.333333333333336</v>
      </c>
      <c r="O13" s="132">
        <v>25.641025641025642</v>
      </c>
      <c r="P13" s="132">
        <v>12.820512820512821</v>
      </c>
      <c r="Q13" s="132">
        <v>76.92307692307692</v>
      </c>
      <c r="R13" s="132">
        <v>111.11111111111111</v>
      </c>
      <c r="S13" s="132">
        <v>333.3333333333333</v>
      </c>
      <c r="T13" s="132">
        <v>500</v>
      </c>
      <c r="U13" s="132">
        <v>500</v>
      </c>
      <c r="V13" s="133">
        <v>11.764705882352942</v>
      </c>
      <c r="W13" s="133">
        <v>7.5758</v>
      </c>
      <c r="X13" s="133">
        <v>9.0909</v>
      </c>
      <c r="Y13" s="133">
        <v>33.333333333333336</v>
      </c>
      <c r="Z13" s="133">
        <v>58.8235294117647</v>
      </c>
      <c r="AA13" s="133">
        <v>35.714285714285715</v>
      </c>
      <c r="AB13" s="133"/>
      <c r="AC13" s="133">
        <v>100</v>
      </c>
      <c r="AD13" s="133">
        <v>500</v>
      </c>
      <c r="AE13" s="133">
        <v>250</v>
      </c>
      <c r="AF13" s="133"/>
      <c r="AG13" s="133">
        <v>166.66666666666666</v>
      </c>
      <c r="AH13" s="134">
        <v>6.993</v>
      </c>
      <c r="AI13" s="134">
        <v>8.2645</v>
      </c>
      <c r="AJ13" s="134">
        <v>11.3636</v>
      </c>
      <c r="AK13" s="134">
        <v>9.434</v>
      </c>
      <c r="AL13" s="134">
        <v>10.3093</v>
      </c>
      <c r="AM13" s="134">
        <v>8.1301</v>
      </c>
      <c r="AN13" s="134">
        <v>7.5758</v>
      </c>
      <c r="AO13" s="134">
        <v>13.88888888888889</v>
      </c>
      <c r="AP13" s="134">
        <v>14.084507042253522</v>
      </c>
      <c r="AQ13" s="134">
        <v>25.641025641025642</v>
      </c>
      <c r="AR13" s="134">
        <v>23.80952380952381</v>
      </c>
      <c r="AS13" s="134">
        <v>71.42857142857143</v>
      </c>
      <c r="AT13" s="134">
        <v>16.949152542372882</v>
      </c>
      <c r="AU13" s="134">
        <v>34.48275862068966</v>
      </c>
      <c r="AV13" s="134">
        <v>76.92307692307692</v>
      </c>
      <c r="AW13" s="134">
        <v>142.85714285714286</v>
      </c>
      <c r="AX13" s="134"/>
      <c r="AY13" s="134">
        <v>142.85714285714286</v>
      </c>
      <c r="AZ13" s="134">
        <v>333.3333333333333</v>
      </c>
      <c r="BA13" s="134">
        <v>55.55555555555556</v>
      </c>
      <c r="BB13" s="135">
        <v>7.936507936507937</v>
      </c>
      <c r="BC13" s="135">
        <v>8.19672131147541</v>
      </c>
      <c r="BD13" s="135">
        <v>8.264462809917354</v>
      </c>
      <c r="BE13" s="135">
        <v>11.11111111111111</v>
      </c>
      <c r="BF13" s="135">
        <v>12.345679012345679</v>
      </c>
      <c r="BG13" s="135">
        <v>14.705882352941176</v>
      </c>
      <c r="BH13" s="135">
        <v>14.705882352941176</v>
      </c>
      <c r="BI13" s="135">
        <v>22.22222222222222</v>
      </c>
      <c r="BJ13" s="135">
        <v>25.641025641025642</v>
      </c>
      <c r="BK13" s="135">
        <v>18.867924528301888</v>
      </c>
      <c r="BL13" s="135">
        <v>142.85714285714286</v>
      </c>
      <c r="BM13" s="135">
        <v>34.48275862068966</v>
      </c>
      <c r="BN13" s="135">
        <v>166.66666666666666</v>
      </c>
      <c r="BO13" s="135"/>
      <c r="BP13" s="135">
        <v>76.92307692307692</v>
      </c>
      <c r="BQ13" s="135">
        <v>12.658227848101266</v>
      </c>
      <c r="BR13" s="135">
        <v>16.39344262295082</v>
      </c>
      <c r="BS13" s="135">
        <v>19.607843137254903</v>
      </c>
      <c r="BT13" s="135">
        <v>21.27659574468085</v>
      </c>
      <c r="BU13" s="135">
        <v>11.11111111111111</v>
      </c>
      <c r="BV13" s="135">
        <v>10.989010989010989</v>
      </c>
      <c r="BW13" s="135">
        <v>11.363636363636363</v>
      </c>
      <c r="BX13" s="135">
        <v>11.627906976744185</v>
      </c>
      <c r="BY13" s="135">
        <v>26.31578947368421</v>
      </c>
      <c r="BZ13" s="135">
        <v>32.25806451612903</v>
      </c>
      <c r="CA13" s="135">
        <v>43.47826086956522</v>
      </c>
      <c r="CB13" s="135">
        <v>55.55555555555556</v>
      </c>
      <c r="CC13" s="135">
        <v>13.157894736842104</v>
      </c>
      <c r="CD13" s="135">
        <v>14.285714285714286</v>
      </c>
      <c r="CE13" s="135">
        <v>16.666666666666668</v>
      </c>
      <c r="CF13" s="135">
        <v>17.54385964912281</v>
      </c>
      <c r="CG13" s="135">
        <v>111.11111111111111</v>
      </c>
      <c r="CH13" s="135">
        <v>250</v>
      </c>
      <c r="CI13" s="135">
        <v>333.3333333333333</v>
      </c>
      <c r="CJ13" s="136">
        <v>333.3333333333333</v>
      </c>
      <c r="CK13" s="137">
        <v>9.174311926605505</v>
      </c>
      <c r="CL13" s="137">
        <v>9.70873786407767</v>
      </c>
      <c r="CM13" s="137">
        <v>10</v>
      </c>
      <c r="CN13" s="137">
        <v>10.638297872340425</v>
      </c>
      <c r="CO13" s="137">
        <v>8.849557522123893</v>
      </c>
      <c r="CP13" s="137">
        <v>8.849557522123893</v>
      </c>
      <c r="CQ13" s="137">
        <v>8.849557522123893</v>
      </c>
      <c r="CR13" s="137">
        <v>9.00900900900901</v>
      </c>
      <c r="CS13" s="137">
        <v>12.987012987012987</v>
      </c>
      <c r="CT13" s="137">
        <v>17.857142857142858</v>
      </c>
      <c r="CU13" s="137">
        <v>19.607843137254903</v>
      </c>
      <c r="CV13" s="137">
        <v>27.027027027027028</v>
      </c>
      <c r="CW13" s="137">
        <v>12.048192771084338</v>
      </c>
      <c r="CX13" s="137">
        <v>16.129032258064516</v>
      </c>
      <c r="CY13" s="137">
        <v>17.24137931034483</v>
      </c>
      <c r="CZ13" s="137">
        <v>28.571428571428573</v>
      </c>
      <c r="DA13" s="137">
        <v>23.80952380952381</v>
      </c>
      <c r="DB13" s="137">
        <v>38.46153846153846</v>
      </c>
      <c r="DC13" s="137">
        <v>47.61904761904762</v>
      </c>
      <c r="DD13" s="137">
        <v>71.42857142857143</v>
      </c>
      <c r="DE13" s="137">
        <v>23.25581395348837</v>
      </c>
      <c r="DF13" s="137">
        <v>47.61904761904762</v>
      </c>
      <c r="DG13" s="137">
        <v>66.66666666666667</v>
      </c>
      <c r="DH13" s="137">
        <v>111.11</v>
      </c>
      <c r="DI13" s="137">
        <v>111.11</v>
      </c>
      <c r="DJ13" s="137">
        <v>333.33</v>
      </c>
      <c r="DK13" s="137">
        <v>1000</v>
      </c>
      <c r="DL13" s="137"/>
      <c r="DM13" s="137">
        <v>333.33</v>
      </c>
      <c r="DN13" s="137"/>
      <c r="DO13" s="137"/>
      <c r="DP13" s="137"/>
      <c r="DQ13" s="138" t="s">
        <v>318</v>
      </c>
      <c r="DR13" s="139" t="s">
        <v>319</v>
      </c>
      <c r="DS13" s="140" t="s">
        <v>320</v>
      </c>
    </row>
    <row r="14" spans="1:123" s="72" customFormat="1" ht="12.75">
      <c r="A14" s="82"/>
      <c r="B14" s="83"/>
      <c r="C14" s="82"/>
      <c r="D14" s="82"/>
      <c r="E14" s="82"/>
      <c r="F14" s="82"/>
      <c r="G14" s="82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9"/>
      <c r="DR14" s="89"/>
      <c r="DS14" s="89"/>
    </row>
    <row r="15" spans="1:123" s="72" customFormat="1" ht="12.75">
      <c r="A15" s="192" t="s">
        <v>413</v>
      </c>
      <c r="B15" s="192"/>
      <c r="C15" s="192"/>
      <c r="D15" s="19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9"/>
      <c r="DR15" s="89"/>
      <c r="DS15" s="89"/>
    </row>
    <row r="16" spans="1:123" s="72" customFormat="1" ht="12.75">
      <c r="A16" s="82"/>
      <c r="B16" s="83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9"/>
      <c r="DR16" s="89"/>
      <c r="DS16" s="89"/>
    </row>
    <row r="17" spans="1:124" s="99" customFormat="1" ht="12.75">
      <c r="A17" s="90">
        <v>1</v>
      </c>
      <c r="B17" s="90">
        <v>5</v>
      </c>
      <c r="C17" s="92" t="s">
        <v>403</v>
      </c>
      <c r="D17" s="93" t="s">
        <v>108</v>
      </c>
      <c r="E17" s="90">
        <v>1998</v>
      </c>
      <c r="F17" s="92">
        <v>1</v>
      </c>
      <c r="G17" s="90" t="s">
        <v>109</v>
      </c>
      <c r="H17" s="90" t="s">
        <v>65</v>
      </c>
      <c r="I17" s="90" t="s">
        <v>16</v>
      </c>
      <c r="J17" s="94">
        <v>7.75</v>
      </c>
      <c r="K17" s="94">
        <v>12.195121951219512</v>
      </c>
      <c r="L17" s="94">
        <v>7.575757575757576</v>
      </c>
      <c r="M17" s="94">
        <v>7.633587786259542</v>
      </c>
      <c r="N17" s="94">
        <v>33.333333333333336</v>
      </c>
      <c r="O17" s="94">
        <v>25.641025641025642</v>
      </c>
      <c r="P17" s="94">
        <v>12.820512820512821</v>
      </c>
      <c r="Q17" s="94"/>
      <c r="R17" s="94"/>
      <c r="S17" s="94"/>
      <c r="T17" s="94"/>
      <c r="U17" s="94"/>
      <c r="V17" s="44">
        <v>11.764705882352942</v>
      </c>
      <c r="W17" s="75">
        <v>7.5758</v>
      </c>
      <c r="X17" s="75">
        <v>9.0909</v>
      </c>
      <c r="Y17" s="44"/>
      <c r="Z17" s="44"/>
      <c r="AA17" s="44">
        <v>35.714285714285715</v>
      </c>
      <c r="AB17" s="44"/>
      <c r="AC17" s="44"/>
      <c r="AD17" s="44"/>
      <c r="AE17" s="44"/>
      <c r="AF17" s="44"/>
      <c r="AG17" s="44"/>
      <c r="AH17" s="76">
        <v>6.993</v>
      </c>
      <c r="AI17" s="76">
        <v>8.2645</v>
      </c>
      <c r="AJ17" s="76">
        <v>11.3636</v>
      </c>
      <c r="AK17" s="76">
        <v>9.434</v>
      </c>
      <c r="AL17" s="76">
        <v>10.3093</v>
      </c>
      <c r="AM17" s="76">
        <v>8.1301</v>
      </c>
      <c r="AN17" s="76">
        <v>7.5758</v>
      </c>
      <c r="AO17" s="95">
        <v>13.88888888888889</v>
      </c>
      <c r="AP17" s="95">
        <v>14.084507042253522</v>
      </c>
      <c r="AQ17" s="95">
        <v>25.641025641025642</v>
      </c>
      <c r="AR17" s="95">
        <v>23.80952380952381</v>
      </c>
      <c r="AS17" s="95"/>
      <c r="AT17" s="95">
        <v>16.949152542372882</v>
      </c>
      <c r="AU17" s="95">
        <v>34.48275862068966</v>
      </c>
      <c r="AV17" s="95">
        <v>76.92307692307692</v>
      </c>
      <c r="AW17" s="95"/>
      <c r="AX17" s="95"/>
      <c r="AY17" s="95"/>
      <c r="AZ17" s="95"/>
      <c r="BA17" s="29">
        <v>55.55555555555556</v>
      </c>
      <c r="BB17" s="30">
        <v>7.936507936507937</v>
      </c>
      <c r="BC17" s="30">
        <v>8.19672131147541</v>
      </c>
      <c r="BD17" s="30">
        <v>8.264462809917354</v>
      </c>
      <c r="BE17" s="30">
        <v>11.11111111111111</v>
      </c>
      <c r="BF17" s="30">
        <v>12.345679012345679</v>
      </c>
      <c r="BG17" s="30">
        <v>14.705882352941176</v>
      </c>
      <c r="BH17" s="30">
        <v>14.705882352941176</v>
      </c>
      <c r="BI17" s="96"/>
      <c r="BJ17" s="30">
        <v>25.641025641025642</v>
      </c>
      <c r="BK17" s="30">
        <v>18.867924528301888</v>
      </c>
      <c r="BL17" s="96"/>
      <c r="BM17" s="96"/>
      <c r="BN17" s="96"/>
      <c r="BO17" s="96"/>
      <c r="BP17" s="96"/>
      <c r="BQ17" s="30">
        <v>12.658227848101266</v>
      </c>
      <c r="BR17" s="30">
        <v>16.39344262295082</v>
      </c>
      <c r="BS17" s="30">
        <v>19.607843137254903</v>
      </c>
      <c r="BT17" s="30">
        <v>21.27659574468085</v>
      </c>
      <c r="BU17" s="96"/>
      <c r="BV17" s="96"/>
      <c r="BW17" s="96"/>
      <c r="BX17" s="96"/>
      <c r="BY17" s="30">
        <v>26.31578947368421</v>
      </c>
      <c r="BZ17" s="30">
        <v>32.25806451612903</v>
      </c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31">
        <v>9.174311926605505</v>
      </c>
      <c r="CL17" s="31">
        <v>9.70873786407767</v>
      </c>
      <c r="CM17" s="31">
        <v>10</v>
      </c>
      <c r="CN17" s="31">
        <v>10.638297872340425</v>
      </c>
      <c r="CO17" s="31">
        <v>8.849557522123893</v>
      </c>
      <c r="CP17" s="97">
        <v>8.849557522123893</v>
      </c>
      <c r="CQ17" s="97">
        <v>8.849557522123893</v>
      </c>
      <c r="CR17" s="31">
        <v>9.00900900900901</v>
      </c>
      <c r="CS17" s="31">
        <v>12.987012987012987</v>
      </c>
      <c r="CT17" s="31">
        <v>17.857142857142858</v>
      </c>
      <c r="CU17" s="31">
        <v>19.607843137254903</v>
      </c>
      <c r="CV17" s="31">
        <v>27.027027027027028</v>
      </c>
      <c r="CW17" s="31">
        <v>12.048192771084338</v>
      </c>
      <c r="CX17" s="31">
        <v>16.129032258064516</v>
      </c>
      <c r="CY17" s="31">
        <v>17.24137931034483</v>
      </c>
      <c r="CZ17" s="31">
        <v>28.571428571428573</v>
      </c>
      <c r="DA17" s="31">
        <v>23.8095238095238</v>
      </c>
      <c r="DB17" s="31">
        <v>38.46153846153846</v>
      </c>
      <c r="DC17" s="31">
        <v>47.61904761904762</v>
      </c>
      <c r="DD17" s="31">
        <v>71.42857142857143</v>
      </c>
      <c r="DE17" s="31">
        <v>23.25581395348837</v>
      </c>
      <c r="DF17" s="31">
        <v>47.61904761904762</v>
      </c>
      <c r="DG17" s="31">
        <v>66.66666666666667</v>
      </c>
      <c r="DH17" s="97">
        <v>111.11111111111111</v>
      </c>
      <c r="DI17" s="97">
        <v>111.11111111111111</v>
      </c>
      <c r="DJ17" s="97">
        <v>333.3333333333333</v>
      </c>
      <c r="DK17" s="97"/>
      <c r="DL17" s="97"/>
      <c r="DM17" s="97"/>
      <c r="DN17" s="97"/>
      <c r="DO17" s="97"/>
      <c r="DP17" s="97"/>
      <c r="DQ17" s="111">
        <f aca="true" t="shared" si="0" ref="DQ17:DQ25">SUM(J17:BP17)</f>
        <v>616.2750167847014</v>
      </c>
      <c r="DR17" s="111">
        <f aca="true" t="shared" si="1" ref="DR17:DR25">SUM(BQ17:DP17)</f>
        <v>1229.4738166140048</v>
      </c>
      <c r="DS17" s="111">
        <f aca="true" t="shared" si="2" ref="DS17:DS25">DQ17+DR17</f>
        <v>1845.7488333987062</v>
      </c>
      <c r="DT17" s="98"/>
    </row>
    <row r="18" spans="1:123" s="99" customFormat="1" ht="12.75">
      <c r="A18" s="91">
        <v>2</v>
      </c>
      <c r="B18" s="90">
        <v>7</v>
      </c>
      <c r="C18" s="112" t="s">
        <v>403</v>
      </c>
      <c r="D18" s="93" t="s">
        <v>204</v>
      </c>
      <c r="E18" s="90">
        <v>1999</v>
      </c>
      <c r="F18" s="92">
        <v>3</v>
      </c>
      <c r="G18" s="92" t="s">
        <v>201</v>
      </c>
      <c r="H18" s="90" t="s">
        <v>65</v>
      </c>
      <c r="I18" s="92" t="s">
        <v>41</v>
      </c>
      <c r="J18" s="113">
        <v>7.75</v>
      </c>
      <c r="K18" s="28"/>
      <c r="L18" s="94">
        <v>7.575757575757576</v>
      </c>
      <c r="M18" s="94">
        <v>7.633587786259542</v>
      </c>
      <c r="N18" s="28"/>
      <c r="O18" s="28"/>
      <c r="P18" s="28"/>
      <c r="Q18" s="28"/>
      <c r="R18" s="28"/>
      <c r="S18" s="28"/>
      <c r="T18" s="28"/>
      <c r="U18" s="28"/>
      <c r="V18" s="44">
        <v>11.764705882352942</v>
      </c>
      <c r="W18" s="75">
        <v>7.5758</v>
      </c>
      <c r="X18" s="75">
        <v>9.0909</v>
      </c>
      <c r="Y18" s="44"/>
      <c r="Z18" s="44"/>
      <c r="AA18" s="44"/>
      <c r="AB18" s="44"/>
      <c r="AC18" s="44"/>
      <c r="AD18" s="44"/>
      <c r="AE18" s="44"/>
      <c r="AF18" s="44"/>
      <c r="AG18" s="44"/>
      <c r="AH18" s="76">
        <v>6.993</v>
      </c>
      <c r="AI18" s="76">
        <v>8.2645</v>
      </c>
      <c r="AJ18" s="76">
        <v>11.3636</v>
      </c>
      <c r="AK18" s="76">
        <v>9.434</v>
      </c>
      <c r="AL18" s="29">
        <v>10.3093</v>
      </c>
      <c r="AM18" s="29">
        <v>8.1301</v>
      </c>
      <c r="AN18" s="29">
        <v>7.5758</v>
      </c>
      <c r="AO18" s="95"/>
      <c r="AP18" s="95">
        <v>14.084507042253522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30">
        <v>7.936507936507937</v>
      </c>
      <c r="BC18" s="30">
        <v>8.19672131147541</v>
      </c>
      <c r="BD18" s="30">
        <v>8.264462809917354</v>
      </c>
      <c r="BE18" s="30">
        <v>11.11111111111111</v>
      </c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30">
        <v>12.658227848101266</v>
      </c>
      <c r="BR18" s="96"/>
      <c r="BS18" s="96"/>
      <c r="BT18" s="96"/>
      <c r="BU18" s="30">
        <v>11.11111111111111</v>
      </c>
      <c r="BV18" s="30">
        <v>10.989010989010989</v>
      </c>
      <c r="BW18" s="30">
        <v>11.363636363636363</v>
      </c>
      <c r="BX18" s="30">
        <v>11.627906976744185</v>
      </c>
      <c r="BY18" s="30">
        <v>26.31578947368421</v>
      </c>
      <c r="BZ18" s="96"/>
      <c r="CA18" s="96"/>
      <c r="CB18" s="96"/>
      <c r="CC18" s="30">
        <v>13.157894736842104</v>
      </c>
      <c r="CD18" s="30">
        <v>14.285714285714286</v>
      </c>
      <c r="CE18" s="30">
        <v>16.666666666666668</v>
      </c>
      <c r="CF18" s="30">
        <v>17.54385964912281</v>
      </c>
      <c r="CG18" s="96"/>
      <c r="CH18" s="96"/>
      <c r="CI18" s="96"/>
      <c r="CJ18" s="96"/>
      <c r="CK18" s="31">
        <v>9.174311926605505</v>
      </c>
      <c r="CL18" s="31">
        <v>9.70873786407767</v>
      </c>
      <c r="CM18" s="31">
        <v>10</v>
      </c>
      <c r="CN18" s="31">
        <v>10.638297872340425</v>
      </c>
      <c r="CO18" s="31">
        <v>8.849557522123893</v>
      </c>
      <c r="CP18" s="97">
        <v>8.849557522123893</v>
      </c>
      <c r="CQ18" s="97">
        <v>8.849557522123893</v>
      </c>
      <c r="CR18" s="31">
        <v>9.00900900900901</v>
      </c>
      <c r="CS18" s="31">
        <v>12.987012987012987</v>
      </c>
      <c r="CT18" s="97"/>
      <c r="CU18" s="97"/>
      <c r="CV18" s="97"/>
      <c r="CW18" s="31">
        <v>12.048192771084338</v>
      </c>
      <c r="CX18" s="31">
        <v>16.129032258064516</v>
      </c>
      <c r="CY18" s="31">
        <v>17.24137931034483</v>
      </c>
      <c r="CZ18" s="31">
        <v>28.571428571428573</v>
      </c>
      <c r="DA18" s="31">
        <v>23.8095238095238</v>
      </c>
      <c r="DB18" s="97"/>
      <c r="DC18" s="97"/>
      <c r="DD18" s="97"/>
      <c r="DE18" s="31">
        <v>23.25581395348837</v>
      </c>
      <c r="DF18" s="31">
        <v>47.61904761904762</v>
      </c>
      <c r="DG18" s="97"/>
      <c r="DH18" s="97"/>
      <c r="DI18" s="97">
        <v>111.11111111111111</v>
      </c>
      <c r="DJ18" s="97"/>
      <c r="DK18" s="97"/>
      <c r="DL18" s="97"/>
      <c r="DM18" s="97"/>
      <c r="DN18" s="97"/>
      <c r="DO18" s="97"/>
      <c r="DP18" s="97"/>
      <c r="DQ18" s="111">
        <f t="shared" si="0"/>
        <v>163.05436145563542</v>
      </c>
      <c r="DR18" s="111">
        <f t="shared" si="1"/>
        <v>513.5713897301443</v>
      </c>
      <c r="DS18" s="111">
        <f t="shared" si="2"/>
        <v>676.6257511857798</v>
      </c>
    </row>
    <row r="19" spans="1:123" s="99" customFormat="1" ht="12.75">
      <c r="A19" s="90">
        <v>3</v>
      </c>
      <c r="B19" s="91">
        <v>7</v>
      </c>
      <c r="C19" s="92" t="s">
        <v>403</v>
      </c>
      <c r="D19" s="93" t="s">
        <v>202</v>
      </c>
      <c r="E19" s="90">
        <v>1998</v>
      </c>
      <c r="F19" s="92">
        <v>2</v>
      </c>
      <c r="G19" s="92" t="s">
        <v>201</v>
      </c>
      <c r="H19" s="90" t="s">
        <v>65</v>
      </c>
      <c r="I19" s="92" t="s">
        <v>41</v>
      </c>
      <c r="J19" s="113">
        <v>7.75</v>
      </c>
      <c r="K19" s="28"/>
      <c r="L19" s="94">
        <v>7.575757575757576</v>
      </c>
      <c r="M19" s="94">
        <v>7.633587786259542</v>
      </c>
      <c r="N19" s="28"/>
      <c r="O19" s="28"/>
      <c r="P19" s="28"/>
      <c r="Q19" s="28"/>
      <c r="R19" s="28"/>
      <c r="S19" s="28"/>
      <c r="T19" s="28"/>
      <c r="U19" s="28"/>
      <c r="V19" s="44">
        <v>11.764705882352942</v>
      </c>
      <c r="W19" s="75">
        <v>7.5758</v>
      </c>
      <c r="X19" s="75">
        <v>9.0909</v>
      </c>
      <c r="Y19" s="44"/>
      <c r="Z19" s="44"/>
      <c r="AA19" s="44"/>
      <c r="AB19" s="44"/>
      <c r="AC19" s="44"/>
      <c r="AD19" s="44"/>
      <c r="AE19" s="44"/>
      <c r="AF19" s="44"/>
      <c r="AG19" s="44"/>
      <c r="AH19" s="76">
        <v>6.993</v>
      </c>
      <c r="AI19" s="76">
        <v>8.2645</v>
      </c>
      <c r="AJ19" s="76">
        <v>11.3636</v>
      </c>
      <c r="AK19" s="76">
        <v>9.434</v>
      </c>
      <c r="AL19" s="76">
        <v>10.3093</v>
      </c>
      <c r="AM19" s="76">
        <v>8.1301</v>
      </c>
      <c r="AN19" s="76">
        <v>7.5758</v>
      </c>
      <c r="AO19" s="95">
        <v>13.88888888888889</v>
      </c>
      <c r="AP19" s="95">
        <v>14.084507042253522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30">
        <v>7.936507936507937</v>
      </c>
      <c r="BC19" s="30">
        <v>8.19672131147541</v>
      </c>
      <c r="BD19" s="30">
        <v>8.264462809917354</v>
      </c>
      <c r="BE19" s="30">
        <v>11.11111111111111</v>
      </c>
      <c r="BF19" s="30">
        <v>12.345679012345679</v>
      </c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30">
        <v>12.658227848101266</v>
      </c>
      <c r="BR19" s="96"/>
      <c r="BS19" s="96"/>
      <c r="BT19" s="96"/>
      <c r="BU19" s="30">
        <v>11.11111111111111</v>
      </c>
      <c r="BV19" s="30">
        <v>10.989010989010989</v>
      </c>
      <c r="BW19" s="30">
        <v>11.363636363636363</v>
      </c>
      <c r="BX19" s="30">
        <v>11.627906976744185</v>
      </c>
      <c r="BY19" s="96"/>
      <c r="BZ19" s="96"/>
      <c r="CA19" s="96"/>
      <c r="CB19" s="96"/>
      <c r="CC19" s="30">
        <v>13.157894736842104</v>
      </c>
      <c r="CD19" s="30">
        <v>14.285714285714286</v>
      </c>
      <c r="CE19" s="96"/>
      <c r="CF19" s="96"/>
      <c r="CG19" s="96"/>
      <c r="CH19" s="96"/>
      <c r="CI19" s="96"/>
      <c r="CJ19" s="96"/>
      <c r="CK19" s="31">
        <v>9.174311926605505</v>
      </c>
      <c r="CL19" s="31">
        <v>9.70873786407767</v>
      </c>
      <c r="CM19" s="31">
        <v>10</v>
      </c>
      <c r="CN19" s="31">
        <v>10.638297872340425</v>
      </c>
      <c r="CO19" s="31">
        <v>8.849557522123893</v>
      </c>
      <c r="CP19" s="97">
        <v>8.849557522123893</v>
      </c>
      <c r="CQ19" s="97">
        <v>8.849557522123893</v>
      </c>
      <c r="CR19" s="31">
        <v>9.00900900900901</v>
      </c>
      <c r="CS19" s="31">
        <v>12.987012987012987</v>
      </c>
      <c r="CT19" s="31">
        <v>17.857142857142858</v>
      </c>
      <c r="CU19" s="31">
        <v>19.607843137254903</v>
      </c>
      <c r="CV19" s="97"/>
      <c r="CW19" s="31">
        <v>12.048192771084338</v>
      </c>
      <c r="CX19" s="31">
        <v>16.129032258064516</v>
      </c>
      <c r="CY19" s="31">
        <v>17.24137931034483</v>
      </c>
      <c r="CZ19" s="31">
        <v>28.571428571428573</v>
      </c>
      <c r="DA19" s="97"/>
      <c r="DB19" s="97"/>
      <c r="DC19" s="97"/>
      <c r="DD19" s="97"/>
      <c r="DE19" s="31">
        <v>23.25581395348837</v>
      </c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111">
        <f t="shared" si="0"/>
        <v>189.28892935686994</v>
      </c>
      <c r="DR19" s="111">
        <f t="shared" si="1"/>
        <v>307.970377395386</v>
      </c>
      <c r="DS19" s="111">
        <f t="shared" si="2"/>
        <v>497.25930675225595</v>
      </c>
    </row>
    <row r="20" spans="1:123" ht="12.75">
      <c r="A20" s="91">
        <v>4</v>
      </c>
      <c r="B20" s="49">
        <v>1</v>
      </c>
      <c r="C20" s="51" t="s">
        <v>403</v>
      </c>
      <c r="D20" s="7" t="s">
        <v>218</v>
      </c>
      <c r="E20" s="8">
        <v>1997</v>
      </c>
      <c r="F20" s="5" t="s">
        <v>6</v>
      </c>
      <c r="G20" s="8" t="s">
        <v>212</v>
      </c>
      <c r="H20" s="8" t="s">
        <v>65</v>
      </c>
      <c r="I20" s="8" t="s">
        <v>41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>
        <v>11.764705882352942</v>
      </c>
      <c r="W20" s="103">
        <v>7.5758</v>
      </c>
      <c r="X20" s="103">
        <v>9.0909</v>
      </c>
      <c r="Y20" s="33">
        <v>33.333333333333336</v>
      </c>
      <c r="Z20" s="33"/>
      <c r="AA20" s="33"/>
      <c r="AB20" s="33"/>
      <c r="AC20" s="33"/>
      <c r="AD20" s="33"/>
      <c r="AE20" s="33"/>
      <c r="AF20" s="33"/>
      <c r="AG20" s="33"/>
      <c r="AH20" s="102">
        <v>6.993</v>
      </c>
      <c r="AI20" s="102">
        <v>8.2645</v>
      </c>
      <c r="AJ20" s="102">
        <v>11.3636</v>
      </c>
      <c r="AK20" s="102">
        <v>9.434</v>
      </c>
      <c r="AL20" s="106"/>
      <c r="AM20" s="102">
        <v>8.1301</v>
      </c>
      <c r="AN20" s="102">
        <v>7.5758</v>
      </c>
      <c r="AO20" s="34"/>
      <c r="AP20" s="34"/>
      <c r="AQ20" s="34"/>
      <c r="AR20" s="34"/>
      <c r="AS20" s="34"/>
      <c r="AT20" s="34"/>
      <c r="AU20" s="34"/>
      <c r="AV20" s="34">
        <v>76.92307692307692</v>
      </c>
      <c r="AW20" s="34"/>
      <c r="AX20" s="34"/>
      <c r="AY20" s="34"/>
      <c r="AZ20" s="34"/>
      <c r="BA20" s="34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48">
        <v>9.174311926605505</v>
      </c>
      <c r="CL20" s="48">
        <v>9.70873786407767</v>
      </c>
      <c r="CM20" s="27"/>
      <c r="CN20" s="27"/>
      <c r="CO20" s="48">
        <v>8.849557522123893</v>
      </c>
      <c r="CP20" s="27">
        <v>8.849557522123893</v>
      </c>
      <c r="CQ20" s="27">
        <v>8.849557522123893</v>
      </c>
      <c r="CR20" s="48">
        <v>9.00900900900901</v>
      </c>
      <c r="CS20" s="27"/>
      <c r="CT20" s="27"/>
      <c r="CU20" s="27"/>
      <c r="CV20" s="27"/>
      <c r="CW20" s="27"/>
      <c r="CX20" s="27"/>
      <c r="CY20" s="27"/>
      <c r="CZ20" s="27"/>
      <c r="DA20" s="48">
        <v>23.80952380952381</v>
      </c>
      <c r="DB20" s="48">
        <v>38.46153846153846</v>
      </c>
      <c r="DC20" s="48">
        <v>47.61904761904762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36">
        <f t="shared" si="0"/>
        <v>190.4488161387632</v>
      </c>
      <c r="DR20" s="36">
        <f t="shared" si="1"/>
        <v>164.33084125617376</v>
      </c>
      <c r="DS20" s="36">
        <f t="shared" si="2"/>
        <v>354.779657394937</v>
      </c>
    </row>
    <row r="21" spans="1:123" ht="12.75">
      <c r="A21" s="90">
        <v>5</v>
      </c>
      <c r="B21" s="13">
        <v>3</v>
      </c>
      <c r="C21" s="5" t="s">
        <v>403</v>
      </c>
      <c r="D21" s="7" t="s">
        <v>303</v>
      </c>
      <c r="E21" s="8">
        <v>2000</v>
      </c>
      <c r="F21" s="5" t="s">
        <v>6</v>
      </c>
      <c r="G21" s="8" t="s">
        <v>304</v>
      </c>
      <c r="H21" s="8" t="s">
        <v>65</v>
      </c>
      <c r="I21" s="5" t="s">
        <v>41</v>
      </c>
      <c r="J21" s="32">
        <v>7.75</v>
      </c>
      <c r="K21" s="41"/>
      <c r="L21" s="32">
        <v>7.575757575757576</v>
      </c>
      <c r="M21" s="32">
        <v>7.633587786259542</v>
      </c>
      <c r="N21" s="41"/>
      <c r="O21" s="41"/>
      <c r="P21" s="41"/>
      <c r="Q21" s="41"/>
      <c r="R21" s="41"/>
      <c r="S21" s="41"/>
      <c r="T21" s="41"/>
      <c r="U21" s="41"/>
      <c r="V21" s="33"/>
      <c r="W21" s="103">
        <v>7.5758</v>
      </c>
      <c r="X21" s="103">
        <v>9.0909</v>
      </c>
      <c r="Y21" s="33"/>
      <c r="Z21" s="33"/>
      <c r="AA21" s="33"/>
      <c r="AB21" s="33"/>
      <c r="AC21" s="33"/>
      <c r="AD21" s="33"/>
      <c r="AE21" s="33"/>
      <c r="AF21" s="33"/>
      <c r="AG21" s="33"/>
      <c r="AH21" s="102">
        <v>6.993</v>
      </c>
      <c r="AI21" s="106"/>
      <c r="AJ21" s="102">
        <v>11.3636</v>
      </c>
      <c r="AK21" s="106"/>
      <c r="AL21" s="106"/>
      <c r="AM21" s="102">
        <v>8.1301</v>
      </c>
      <c r="AN21" s="106"/>
      <c r="AO21" s="34">
        <v>13.88888888888889</v>
      </c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47">
        <v>7.936507936507937</v>
      </c>
      <c r="BC21" s="47">
        <v>8.19672131147541</v>
      </c>
      <c r="BD21" s="47">
        <v>8.264462809917354</v>
      </c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47">
        <v>12.658227848101266</v>
      </c>
      <c r="BR21" s="35"/>
      <c r="BS21" s="35"/>
      <c r="BT21" s="35"/>
      <c r="BU21" s="47">
        <v>11.11111111111111</v>
      </c>
      <c r="BV21" s="47">
        <v>10.989010989010989</v>
      </c>
      <c r="BW21" s="47">
        <v>11.363636363636363</v>
      </c>
      <c r="BX21" s="47">
        <v>11.627906976744185</v>
      </c>
      <c r="BY21" s="35"/>
      <c r="BZ21" s="35"/>
      <c r="CA21" s="35"/>
      <c r="CB21" s="35"/>
      <c r="CC21" s="47">
        <v>13.157894736842104</v>
      </c>
      <c r="CD21" s="35"/>
      <c r="CE21" s="35"/>
      <c r="CF21" s="35"/>
      <c r="CG21" s="35"/>
      <c r="CH21" s="35"/>
      <c r="CI21" s="35"/>
      <c r="CJ21" s="35"/>
      <c r="CK21" s="48">
        <v>9.174311926605505</v>
      </c>
      <c r="CL21" s="48">
        <v>9.70873786407767</v>
      </c>
      <c r="CM21" s="48">
        <v>10</v>
      </c>
      <c r="CN21" s="48">
        <v>10.638297872340425</v>
      </c>
      <c r="CO21" s="48">
        <v>8.849557522123893</v>
      </c>
      <c r="CP21" s="27">
        <v>8.849557522123893</v>
      </c>
      <c r="CQ21" s="27">
        <v>8.849557522123893</v>
      </c>
      <c r="CR21" s="48">
        <v>9.00900900900901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36">
        <f t="shared" si="0"/>
        <v>104.3993263088067</v>
      </c>
      <c r="DR21" s="36">
        <f t="shared" si="1"/>
        <v>145.98681726385033</v>
      </c>
      <c r="DS21" s="36">
        <f t="shared" si="2"/>
        <v>250.38614357265703</v>
      </c>
    </row>
    <row r="22" spans="1:124" ht="12.75">
      <c r="A22" s="91">
        <v>6</v>
      </c>
      <c r="B22" s="49">
        <v>5</v>
      </c>
      <c r="C22" s="51" t="s">
        <v>403</v>
      </c>
      <c r="D22" s="7" t="s">
        <v>127</v>
      </c>
      <c r="E22" s="8">
        <v>1999</v>
      </c>
      <c r="F22" s="5" t="s">
        <v>128</v>
      </c>
      <c r="G22" s="8" t="s">
        <v>104</v>
      </c>
      <c r="H22" s="13" t="s">
        <v>65</v>
      </c>
      <c r="I22" s="5" t="s">
        <v>41</v>
      </c>
      <c r="J22" s="32">
        <v>7.75</v>
      </c>
      <c r="K22" s="41"/>
      <c r="L22" s="32">
        <v>7.575757575757576</v>
      </c>
      <c r="M22" s="32">
        <v>7.633587786259542</v>
      </c>
      <c r="N22" s="41"/>
      <c r="O22" s="41"/>
      <c r="P22" s="32">
        <v>12.820512820512821</v>
      </c>
      <c r="Q22" s="41"/>
      <c r="R22" s="41"/>
      <c r="S22" s="41"/>
      <c r="T22" s="41"/>
      <c r="U22" s="41"/>
      <c r="V22" s="33"/>
      <c r="W22" s="103">
        <v>7.5758</v>
      </c>
      <c r="X22" s="103">
        <v>9.0909</v>
      </c>
      <c r="Y22" s="33"/>
      <c r="Z22" s="33"/>
      <c r="AA22" s="33"/>
      <c r="AB22" s="33"/>
      <c r="AC22" s="33"/>
      <c r="AD22" s="33"/>
      <c r="AE22" s="33"/>
      <c r="AF22" s="33"/>
      <c r="AG22" s="33"/>
      <c r="AH22" s="102">
        <v>6.993</v>
      </c>
      <c r="AI22" s="106"/>
      <c r="AJ22" s="106"/>
      <c r="AK22" s="102">
        <v>9.434</v>
      </c>
      <c r="AL22" s="106"/>
      <c r="AM22" s="102">
        <v>8.1301</v>
      </c>
      <c r="AN22" s="102">
        <v>7.5758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48">
        <v>9.174311926605505</v>
      </c>
      <c r="CL22" s="48">
        <v>9.70873786407767</v>
      </c>
      <c r="CM22" s="48">
        <v>10</v>
      </c>
      <c r="CN22" s="48">
        <v>10.638297872340425</v>
      </c>
      <c r="CO22" s="48">
        <v>8.849557522123893</v>
      </c>
      <c r="CP22" s="27">
        <v>8.849557522123893</v>
      </c>
      <c r="CQ22" s="27">
        <v>8.849557522123893</v>
      </c>
      <c r="CR22" s="48">
        <v>9.00900900900901</v>
      </c>
      <c r="CS22" s="27"/>
      <c r="CT22" s="27"/>
      <c r="CU22" s="27"/>
      <c r="CV22" s="27"/>
      <c r="CW22" s="48">
        <v>12.048192771084338</v>
      </c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36">
        <f t="shared" si="0"/>
        <v>84.57945818252993</v>
      </c>
      <c r="DR22" s="36">
        <f t="shared" si="1"/>
        <v>87.12722200948863</v>
      </c>
      <c r="DS22" s="36">
        <f t="shared" si="2"/>
        <v>171.70668019201855</v>
      </c>
      <c r="DT22" s="26"/>
    </row>
    <row r="23" spans="1:123" ht="12.75">
      <c r="A23" s="90">
        <v>7</v>
      </c>
      <c r="B23" s="49">
        <v>3</v>
      </c>
      <c r="C23" s="5" t="s">
        <v>403</v>
      </c>
      <c r="D23" s="7" t="s">
        <v>140</v>
      </c>
      <c r="E23" s="8">
        <v>1997</v>
      </c>
      <c r="F23" s="5" t="s">
        <v>132</v>
      </c>
      <c r="G23" s="8" t="s">
        <v>155</v>
      </c>
      <c r="H23" s="8" t="s">
        <v>65</v>
      </c>
      <c r="I23" s="5" t="s">
        <v>41</v>
      </c>
      <c r="J23" s="41"/>
      <c r="K23" s="41"/>
      <c r="L23" s="32">
        <v>7.575757575757576</v>
      </c>
      <c r="M23" s="32">
        <v>7.633587786259542</v>
      </c>
      <c r="N23" s="41"/>
      <c r="O23" s="41"/>
      <c r="P23" s="41"/>
      <c r="Q23" s="41"/>
      <c r="R23" s="41"/>
      <c r="S23" s="41"/>
      <c r="T23" s="41"/>
      <c r="U23" s="41"/>
      <c r="V23" s="33">
        <v>11.764705882352942</v>
      </c>
      <c r="W23" s="103">
        <v>7.5758</v>
      </c>
      <c r="X23" s="103">
        <v>9.0909</v>
      </c>
      <c r="Y23" s="33"/>
      <c r="Z23" s="33"/>
      <c r="AA23" s="33"/>
      <c r="AB23" s="33"/>
      <c r="AC23" s="33"/>
      <c r="AD23" s="33"/>
      <c r="AE23" s="33"/>
      <c r="AF23" s="33"/>
      <c r="AG23" s="33"/>
      <c r="AH23" s="102">
        <v>6.993</v>
      </c>
      <c r="AI23" s="102">
        <v>8.2645</v>
      </c>
      <c r="AJ23" s="106"/>
      <c r="AK23" s="102">
        <v>9.434</v>
      </c>
      <c r="AL23" s="106"/>
      <c r="AM23" s="102">
        <v>8.1301</v>
      </c>
      <c r="AN23" s="102">
        <v>7.5758</v>
      </c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36">
        <f t="shared" si="0"/>
        <v>84.03815124437006</v>
      </c>
      <c r="DR23" s="36">
        <f t="shared" si="1"/>
        <v>0</v>
      </c>
      <c r="DS23" s="36">
        <f t="shared" si="2"/>
        <v>84.03815124437006</v>
      </c>
    </row>
    <row r="24" spans="1:123" ht="12.75">
      <c r="A24" s="91">
        <v>8</v>
      </c>
      <c r="B24" s="13">
        <v>1</v>
      </c>
      <c r="C24" s="51" t="s">
        <v>403</v>
      </c>
      <c r="D24" s="7" t="s">
        <v>217</v>
      </c>
      <c r="E24" s="8">
        <v>1997</v>
      </c>
      <c r="F24" s="5" t="s">
        <v>6</v>
      </c>
      <c r="G24" s="8" t="s">
        <v>212</v>
      </c>
      <c r="H24" s="8" t="s">
        <v>65</v>
      </c>
      <c r="I24" s="8" t="s">
        <v>41</v>
      </c>
      <c r="J24" s="37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105"/>
      <c r="X24" s="105"/>
      <c r="Y24" s="33"/>
      <c r="Z24" s="33"/>
      <c r="AA24" s="33"/>
      <c r="AB24" s="33"/>
      <c r="AC24" s="33"/>
      <c r="AD24" s="33"/>
      <c r="AE24" s="33"/>
      <c r="AF24" s="33"/>
      <c r="AG24" s="33"/>
      <c r="AH24" s="102">
        <v>6.993</v>
      </c>
      <c r="AI24" s="106"/>
      <c r="AJ24" s="106"/>
      <c r="AK24" s="106"/>
      <c r="AL24" s="106"/>
      <c r="AM24" s="106"/>
      <c r="AN24" s="106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48">
        <v>9.174311926605505</v>
      </c>
      <c r="CL24" s="27"/>
      <c r="CM24" s="27"/>
      <c r="CN24" s="27"/>
      <c r="CO24" s="48">
        <v>8.849557522123893</v>
      </c>
      <c r="CP24" s="27">
        <v>8.849557522123893</v>
      </c>
      <c r="CQ24" s="27">
        <v>8.849557522123893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36">
        <f t="shared" si="0"/>
        <v>6.993</v>
      </c>
      <c r="DR24" s="36">
        <f t="shared" si="1"/>
        <v>35.72298449297719</v>
      </c>
      <c r="DS24" s="36">
        <f t="shared" si="2"/>
        <v>42.71598449297719</v>
      </c>
    </row>
    <row r="25" spans="1:123" ht="12.75">
      <c r="A25" s="90">
        <v>9</v>
      </c>
      <c r="B25" s="49">
        <v>3</v>
      </c>
      <c r="C25" s="5" t="s">
        <v>403</v>
      </c>
      <c r="D25" s="7" t="s">
        <v>139</v>
      </c>
      <c r="E25" s="8">
        <v>1997</v>
      </c>
      <c r="F25" s="5" t="s">
        <v>6</v>
      </c>
      <c r="G25" s="8" t="s">
        <v>155</v>
      </c>
      <c r="H25" s="8" t="s">
        <v>65</v>
      </c>
      <c r="I25" s="5" t="s">
        <v>16</v>
      </c>
      <c r="J25" s="41"/>
      <c r="K25" s="41"/>
      <c r="L25" s="32">
        <v>7.575757575757576</v>
      </c>
      <c r="M25" s="32">
        <v>7.633587786259542</v>
      </c>
      <c r="N25" s="41"/>
      <c r="O25" s="41"/>
      <c r="P25" s="41"/>
      <c r="Q25" s="41"/>
      <c r="R25" s="41"/>
      <c r="S25" s="41"/>
      <c r="T25" s="41"/>
      <c r="U25" s="41"/>
      <c r="V25" s="33"/>
      <c r="W25" s="105"/>
      <c r="X25" s="105"/>
      <c r="Y25" s="33"/>
      <c r="Z25" s="33"/>
      <c r="AA25" s="33"/>
      <c r="AB25" s="33"/>
      <c r="AC25" s="33"/>
      <c r="AD25" s="33"/>
      <c r="AE25" s="33"/>
      <c r="AF25" s="33"/>
      <c r="AG25" s="33"/>
      <c r="AH25" s="102">
        <v>6.993</v>
      </c>
      <c r="AI25" s="102">
        <v>8.2645</v>
      </c>
      <c r="AJ25" s="106"/>
      <c r="AK25" s="106"/>
      <c r="AL25" s="106"/>
      <c r="AM25" s="106"/>
      <c r="AN25" s="102">
        <v>7.5758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36">
        <f t="shared" si="0"/>
        <v>38.04264536201712</v>
      </c>
      <c r="DR25" s="36">
        <f t="shared" si="1"/>
        <v>0</v>
      </c>
      <c r="DS25" s="36">
        <f t="shared" si="2"/>
        <v>38.04264536201712</v>
      </c>
    </row>
    <row r="26" spans="1:125" s="72" customFormat="1" ht="12.75">
      <c r="A26" s="62"/>
      <c r="B26" s="62"/>
      <c r="C26" s="63"/>
      <c r="D26" s="64"/>
      <c r="E26" s="63"/>
      <c r="F26" s="63"/>
      <c r="G26" s="63"/>
      <c r="H26" s="62"/>
      <c r="I26" s="63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70"/>
      <c r="DR26" s="70"/>
      <c r="DS26" s="70"/>
      <c r="DT26" s="71"/>
      <c r="DU26" s="71"/>
    </row>
    <row r="27" spans="1:125" s="72" customFormat="1" ht="12.75">
      <c r="A27" s="141" t="s">
        <v>412</v>
      </c>
      <c r="B27" s="141"/>
      <c r="C27" s="141"/>
      <c r="D27" s="141"/>
      <c r="E27" s="63"/>
      <c r="F27" s="63"/>
      <c r="G27" s="63"/>
      <c r="H27" s="62"/>
      <c r="I27" s="63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70"/>
      <c r="DR27" s="70"/>
      <c r="DS27" s="70"/>
      <c r="DT27" s="71"/>
      <c r="DU27" s="71"/>
    </row>
    <row r="28" spans="1:125" s="72" customFormat="1" ht="12.75">
      <c r="A28" s="62"/>
      <c r="B28" s="62"/>
      <c r="C28" s="63"/>
      <c r="D28" s="64"/>
      <c r="E28" s="63"/>
      <c r="F28" s="63"/>
      <c r="G28" s="63"/>
      <c r="H28" s="62"/>
      <c r="I28" s="63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70"/>
      <c r="DR28" s="70"/>
      <c r="DS28" s="70"/>
      <c r="DT28" s="71"/>
      <c r="DU28" s="71"/>
    </row>
    <row r="29" spans="1:123" s="99" customFormat="1" ht="12.75">
      <c r="A29" s="90">
        <v>1</v>
      </c>
      <c r="B29" s="90">
        <v>1</v>
      </c>
      <c r="C29" s="92" t="s">
        <v>404</v>
      </c>
      <c r="D29" s="93" t="s">
        <v>247</v>
      </c>
      <c r="E29" s="90">
        <v>1997</v>
      </c>
      <c r="F29" s="92">
        <v>2</v>
      </c>
      <c r="G29" s="92" t="s">
        <v>248</v>
      </c>
      <c r="H29" s="90" t="s">
        <v>65</v>
      </c>
      <c r="I29" s="92" t="s">
        <v>41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44">
        <v>11.764705882352942</v>
      </c>
      <c r="W29" s="75">
        <v>7.5758</v>
      </c>
      <c r="X29" s="75">
        <v>9.0909</v>
      </c>
      <c r="Y29" s="44">
        <v>33.333333333333336</v>
      </c>
      <c r="Z29" s="44"/>
      <c r="AA29" s="44"/>
      <c r="AB29" s="44"/>
      <c r="AC29" s="44"/>
      <c r="AD29" s="44"/>
      <c r="AE29" s="44"/>
      <c r="AF29" s="44"/>
      <c r="AG29" s="44"/>
      <c r="AH29" s="76">
        <v>6.993</v>
      </c>
      <c r="AI29" s="76">
        <v>8.2645</v>
      </c>
      <c r="AJ29" s="76">
        <v>11.3636</v>
      </c>
      <c r="AK29" s="76">
        <v>9.434</v>
      </c>
      <c r="AL29" s="76">
        <v>10.3093</v>
      </c>
      <c r="AM29" s="76">
        <v>8.1301</v>
      </c>
      <c r="AN29" s="76">
        <v>7.5758</v>
      </c>
      <c r="AO29" s="95">
        <v>13.88888888888889</v>
      </c>
      <c r="AP29" s="95">
        <v>14.084507042253522</v>
      </c>
      <c r="AQ29" s="95"/>
      <c r="AR29" s="95"/>
      <c r="AS29" s="95"/>
      <c r="AT29" s="95">
        <v>16.949152542372882</v>
      </c>
      <c r="AU29" s="95"/>
      <c r="AV29" s="95"/>
      <c r="AW29" s="95"/>
      <c r="AX29" s="95"/>
      <c r="AY29" s="95"/>
      <c r="AZ29" s="95"/>
      <c r="BA29" s="95"/>
      <c r="BB29" s="30">
        <v>7.936507936507937</v>
      </c>
      <c r="BC29" s="30">
        <v>8.19672131147541</v>
      </c>
      <c r="BD29" s="30">
        <v>8.264462809917354</v>
      </c>
      <c r="BE29" s="30">
        <v>11.11111111111111</v>
      </c>
      <c r="BF29" s="30">
        <v>12.345679012345679</v>
      </c>
      <c r="BG29" s="30">
        <v>14.705882352941176</v>
      </c>
      <c r="BH29" s="96"/>
      <c r="BI29" s="30">
        <v>22.22222222222222</v>
      </c>
      <c r="BJ29" s="96"/>
      <c r="BK29" s="30">
        <v>18.867924528301888</v>
      </c>
      <c r="BL29" s="96"/>
      <c r="BM29" s="96"/>
      <c r="BN29" s="96"/>
      <c r="BO29" s="96"/>
      <c r="BP29" s="96"/>
      <c r="BQ29" s="30">
        <v>12.658227848101266</v>
      </c>
      <c r="BR29" s="30">
        <v>16.39344262295082</v>
      </c>
      <c r="BS29" s="30">
        <v>19.607843137254903</v>
      </c>
      <c r="BT29" s="30">
        <v>21.27659574468085</v>
      </c>
      <c r="BU29" s="30">
        <v>11.11111111111111</v>
      </c>
      <c r="BV29" s="30">
        <v>10.989010989010989</v>
      </c>
      <c r="BW29" s="30">
        <v>11.363636363636363</v>
      </c>
      <c r="BX29" s="30">
        <v>11.627906976744185</v>
      </c>
      <c r="BY29" s="30">
        <v>26.31578947368421</v>
      </c>
      <c r="BZ29" s="96"/>
      <c r="CA29" s="96"/>
      <c r="CB29" s="96"/>
      <c r="CC29" s="30">
        <v>13.157894736842104</v>
      </c>
      <c r="CD29" s="30">
        <v>14.285714285714286</v>
      </c>
      <c r="CE29" s="30">
        <v>16.666666666666668</v>
      </c>
      <c r="CF29" s="30">
        <v>17.54385964912281</v>
      </c>
      <c r="CG29" s="96" t="s">
        <v>400</v>
      </c>
      <c r="CH29" s="96"/>
      <c r="CI29" s="96"/>
      <c r="CJ29" s="96"/>
      <c r="CK29" s="31">
        <v>9.174311926605505</v>
      </c>
      <c r="CL29" s="31">
        <v>9.70873786407767</v>
      </c>
      <c r="CM29" s="31">
        <v>10</v>
      </c>
      <c r="CN29" s="31">
        <v>10.638297872340425</v>
      </c>
      <c r="CO29" s="31">
        <v>8.849557522123893</v>
      </c>
      <c r="CP29" s="97">
        <v>8.849557522123893</v>
      </c>
      <c r="CQ29" s="97">
        <v>8.849557522123893</v>
      </c>
      <c r="CR29" s="31">
        <v>9.00900900900901</v>
      </c>
      <c r="CS29" s="31">
        <v>12.987012987012987</v>
      </c>
      <c r="CT29" s="31">
        <v>17.857142857142858</v>
      </c>
      <c r="CU29" s="31">
        <v>19.607843137254903</v>
      </c>
      <c r="CV29" s="31">
        <v>27.027027027027028</v>
      </c>
      <c r="CW29" s="31">
        <v>12.048192771084338</v>
      </c>
      <c r="CX29" s="31">
        <v>16.129032258064516</v>
      </c>
      <c r="CY29" s="31">
        <v>17.24137931034483</v>
      </c>
      <c r="CZ29" s="31">
        <v>28.571428571428573</v>
      </c>
      <c r="DA29" s="31">
        <v>23.80952380952381</v>
      </c>
      <c r="DB29" s="97"/>
      <c r="DC29" s="97"/>
      <c r="DD29" s="97"/>
      <c r="DE29" s="31">
        <v>23.25581395348837</v>
      </c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100">
        <f aca="true" t="shared" si="3" ref="DQ29:DQ41">SUM(J29:BP29)</f>
        <v>272.40809897402437</v>
      </c>
      <c r="DR29" s="100">
        <f aca="true" t="shared" si="4" ref="DR29:DR41">SUM(BQ29:DP29)</f>
        <v>476.61112552629703</v>
      </c>
      <c r="DS29" s="100">
        <f aca="true" t="shared" si="5" ref="DS29:DS41">DQ29+DR29</f>
        <v>749.0192245003213</v>
      </c>
    </row>
    <row r="30" spans="1:123" s="99" customFormat="1" ht="12.75">
      <c r="A30" s="90">
        <v>2</v>
      </c>
      <c r="B30" s="90">
        <v>1</v>
      </c>
      <c r="C30" s="92" t="s">
        <v>404</v>
      </c>
      <c r="D30" s="93" t="s">
        <v>63</v>
      </c>
      <c r="E30" s="90">
        <v>1998</v>
      </c>
      <c r="F30" s="92">
        <v>2</v>
      </c>
      <c r="G30" s="90" t="s">
        <v>64</v>
      </c>
      <c r="H30" s="90" t="s">
        <v>65</v>
      </c>
      <c r="I30" s="90" t="s">
        <v>16</v>
      </c>
      <c r="J30" s="94">
        <v>7.75</v>
      </c>
      <c r="K30" s="94">
        <v>12.195121951219512</v>
      </c>
      <c r="L30" s="94">
        <v>7.575757575757576</v>
      </c>
      <c r="M30" s="94">
        <v>7.633587786259542</v>
      </c>
      <c r="N30" s="94"/>
      <c r="O30" s="94"/>
      <c r="P30" s="94">
        <v>12.820512820512821</v>
      </c>
      <c r="Q30" s="94"/>
      <c r="R30" s="94"/>
      <c r="S30" s="94"/>
      <c r="T30" s="94"/>
      <c r="U30" s="94"/>
      <c r="V30" s="44">
        <v>11.764705882352942</v>
      </c>
      <c r="W30" s="108">
        <v>7.5758</v>
      </c>
      <c r="X30" s="108">
        <v>9.0909</v>
      </c>
      <c r="Y30" s="44"/>
      <c r="Z30" s="44"/>
      <c r="AA30" s="44"/>
      <c r="AB30" s="44"/>
      <c r="AC30" s="44"/>
      <c r="AD30" s="44"/>
      <c r="AE30" s="44"/>
      <c r="AF30" s="44"/>
      <c r="AG30" s="44"/>
      <c r="AH30" s="76">
        <v>6.993</v>
      </c>
      <c r="AI30" s="76">
        <v>8.2645</v>
      </c>
      <c r="AJ30" s="76">
        <v>11.3636</v>
      </c>
      <c r="AK30" s="76">
        <v>9.434</v>
      </c>
      <c r="AL30" s="76">
        <v>10.3093</v>
      </c>
      <c r="AM30" s="76">
        <v>8.1301</v>
      </c>
      <c r="AN30" s="76">
        <v>7.5758</v>
      </c>
      <c r="AO30" s="95">
        <v>13.88888888888889</v>
      </c>
      <c r="AP30" s="95">
        <v>14.084507042253522</v>
      </c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30">
        <v>7.936507936507937</v>
      </c>
      <c r="BC30" s="30">
        <v>8.19672131147541</v>
      </c>
      <c r="BD30" s="30">
        <v>8.264462809917354</v>
      </c>
      <c r="BE30" s="30">
        <v>11.11111111111111</v>
      </c>
      <c r="BF30" s="30">
        <v>12.345679012345679</v>
      </c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30">
        <v>12.658227848101266</v>
      </c>
      <c r="BR30" s="30">
        <v>16.39344262295082</v>
      </c>
      <c r="BS30" s="30">
        <v>19.607843137254903</v>
      </c>
      <c r="BT30" s="30">
        <v>21.27659574468085</v>
      </c>
      <c r="BU30" s="30">
        <v>11.11111111111111</v>
      </c>
      <c r="BV30" s="30">
        <v>10.989010989010989</v>
      </c>
      <c r="BW30" s="30">
        <v>11.363636363636363</v>
      </c>
      <c r="BX30" s="30">
        <v>11.627906976744185</v>
      </c>
      <c r="BY30" s="30">
        <v>26.31578947368421</v>
      </c>
      <c r="BZ30" s="30">
        <v>32.25806451612903</v>
      </c>
      <c r="CA30" s="30">
        <v>43.47826086956522</v>
      </c>
      <c r="CB30" s="96"/>
      <c r="CC30" s="30">
        <v>13.157894736842104</v>
      </c>
      <c r="CD30" s="30">
        <v>14.285714285714286</v>
      </c>
      <c r="CE30" s="30">
        <v>16.666666666666668</v>
      </c>
      <c r="CF30" s="30">
        <v>17.54385964912281</v>
      </c>
      <c r="CG30" s="96"/>
      <c r="CH30" s="96"/>
      <c r="CI30" s="96"/>
      <c r="CJ30" s="96"/>
      <c r="CK30" s="97"/>
      <c r="CL30" s="97"/>
      <c r="CM30" s="97"/>
      <c r="CN30" s="97"/>
      <c r="CO30" s="31">
        <v>8.849557522123893</v>
      </c>
      <c r="CP30" s="97">
        <v>8.849557522123893</v>
      </c>
      <c r="CQ30" s="97">
        <v>8.849557522123893</v>
      </c>
      <c r="CR30" s="31">
        <v>9.00900900900901</v>
      </c>
      <c r="CS30" s="31">
        <v>12.987012987012987</v>
      </c>
      <c r="CT30" s="97"/>
      <c r="CU30" s="97"/>
      <c r="CV30" s="97"/>
      <c r="CW30" s="31">
        <v>12.048192771084338</v>
      </c>
      <c r="CX30" s="31">
        <v>16.129032258064516</v>
      </c>
      <c r="CY30" s="31">
        <v>17.24137931034483</v>
      </c>
      <c r="CZ30" s="31">
        <v>28.571428571428573</v>
      </c>
      <c r="DA30" s="97"/>
      <c r="DB30" s="97"/>
      <c r="DC30" s="97"/>
      <c r="DD30" s="97"/>
      <c r="DE30" s="31">
        <v>23.25581395348837</v>
      </c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100">
        <f t="shared" si="3"/>
        <v>214.30456412860227</v>
      </c>
      <c r="DR30" s="100">
        <f t="shared" si="4"/>
        <v>424.52456641801916</v>
      </c>
      <c r="DS30" s="100">
        <f t="shared" si="5"/>
        <v>638.8291305466214</v>
      </c>
    </row>
    <row r="31" spans="1:123" s="99" customFormat="1" ht="12.75">
      <c r="A31" s="90">
        <v>3</v>
      </c>
      <c r="B31" s="90">
        <v>7</v>
      </c>
      <c r="C31" s="92" t="s">
        <v>404</v>
      </c>
      <c r="D31" s="93" t="s">
        <v>262</v>
      </c>
      <c r="E31" s="90">
        <v>1998</v>
      </c>
      <c r="F31" s="90" t="s">
        <v>264</v>
      </c>
      <c r="G31" s="90" t="s">
        <v>263</v>
      </c>
      <c r="H31" s="90" t="s">
        <v>65</v>
      </c>
      <c r="I31" s="92" t="s">
        <v>41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44"/>
      <c r="W31" s="75">
        <v>7.5758</v>
      </c>
      <c r="X31" s="75">
        <v>9.0909</v>
      </c>
      <c r="Y31" s="44"/>
      <c r="Z31" s="44"/>
      <c r="AA31" s="44"/>
      <c r="AB31" s="44"/>
      <c r="AC31" s="44"/>
      <c r="AD31" s="44"/>
      <c r="AE31" s="44"/>
      <c r="AF31" s="44"/>
      <c r="AG31" s="44"/>
      <c r="AH31" s="76">
        <v>6.993</v>
      </c>
      <c r="AI31" s="76">
        <v>8.2645</v>
      </c>
      <c r="AJ31" s="76">
        <v>11.3636</v>
      </c>
      <c r="AK31" s="76">
        <v>9.434</v>
      </c>
      <c r="AL31" s="76">
        <v>10.3093</v>
      </c>
      <c r="AM31" s="76">
        <v>8.1301</v>
      </c>
      <c r="AN31" s="76">
        <v>7.5758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30">
        <v>7.936507936507937</v>
      </c>
      <c r="BC31" s="30">
        <v>8.19672131147541</v>
      </c>
      <c r="BD31" s="30">
        <v>8.264462809917354</v>
      </c>
      <c r="BE31" s="30">
        <v>11.11111111111111</v>
      </c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30">
        <v>11.11111111111111</v>
      </c>
      <c r="BV31" s="30">
        <v>10.989010989010989</v>
      </c>
      <c r="BW31" s="30">
        <v>11.363636363636363</v>
      </c>
      <c r="BX31" s="30">
        <v>11.627906976744185</v>
      </c>
      <c r="BY31" s="96"/>
      <c r="BZ31" s="96"/>
      <c r="CA31" s="96"/>
      <c r="CB31" s="96"/>
      <c r="CC31" s="30">
        <v>13.157894736842104</v>
      </c>
      <c r="CD31" s="30">
        <v>14.285714285714286</v>
      </c>
      <c r="CE31" s="30">
        <v>16.666666666666668</v>
      </c>
      <c r="CF31" s="30">
        <v>17.54385964912281</v>
      </c>
      <c r="CG31" s="96"/>
      <c r="CH31" s="96"/>
      <c r="CI31" s="96"/>
      <c r="CJ31" s="96"/>
      <c r="CK31" s="31">
        <v>9.174311926605505</v>
      </c>
      <c r="CL31" s="31">
        <v>9.70873786407767</v>
      </c>
      <c r="CM31" s="31">
        <v>10</v>
      </c>
      <c r="CN31" s="31">
        <v>10.638297872340425</v>
      </c>
      <c r="CO31" s="31">
        <v>8.849557522123893</v>
      </c>
      <c r="CP31" s="97">
        <v>8.849557522123893</v>
      </c>
      <c r="CQ31" s="97">
        <v>8.849557522123893</v>
      </c>
      <c r="CR31" s="31">
        <v>9.00900900900901</v>
      </c>
      <c r="CS31" s="31">
        <v>12.987012987012987</v>
      </c>
      <c r="CT31" s="31">
        <v>17.857142857142858</v>
      </c>
      <c r="CU31" s="31">
        <v>19.607843137254903</v>
      </c>
      <c r="CV31" s="97"/>
      <c r="CW31" s="31">
        <v>12.048192771084338</v>
      </c>
      <c r="CX31" s="31">
        <v>16.129032258064516</v>
      </c>
      <c r="CY31" s="31">
        <v>17.24137931034483</v>
      </c>
      <c r="CZ31" s="97"/>
      <c r="DA31" s="31">
        <v>23.8095238095238</v>
      </c>
      <c r="DB31" s="97"/>
      <c r="DC31" s="97"/>
      <c r="DD31" s="97"/>
      <c r="DE31" s="31">
        <v>23.25581395348837</v>
      </c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100">
        <f t="shared" si="3"/>
        <v>114.24580316901182</v>
      </c>
      <c r="DR31" s="100">
        <f t="shared" si="4"/>
        <v>324.7607711011694</v>
      </c>
      <c r="DS31" s="100">
        <f t="shared" si="5"/>
        <v>439.0065742701812</v>
      </c>
    </row>
    <row r="32" spans="1:123" ht="12.75">
      <c r="A32" s="90">
        <v>4</v>
      </c>
      <c r="B32" s="13">
        <v>1</v>
      </c>
      <c r="C32" s="5" t="s">
        <v>404</v>
      </c>
      <c r="D32" s="7" t="s">
        <v>55</v>
      </c>
      <c r="E32" s="8">
        <v>1998</v>
      </c>
      <c r="F32" s="5" t="s">
        <v>6</v>
      </c>
      <c r="G32" s="8" t="s">
        <v>212</v>
      </c>
      <c r="H32" s="8" t="s">
        <v>65</v>
      </c>
      <c r="I32" s="8" t="s">
        <v>41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>
        <v>11.764705882352942</v>
      </c>
      <c r="W32" s="103">
        <v>7.5758</v>
      </c>
      <c r="X32" s="105"/>
      <c r="Y32" s="33"/>
      <c r="Z32" s="33"/>
      <c r="AA32" s="33"/>
      <c r="AB32" s="33"/>
      <c r="AC32" s="33"/>
      <c r="AD32" s="33"/>
      <c r="AE32" s="33"/>
      <c r="AF32" s="33"/>
      <c r="AG32" s="33"/>
      <c r="AH32" s="106"/>
      <c r="AI32" s="106"/>
      <c r="AJ32" s="106"/>
      <c r="AK32" s="106"/>
      <c r="AL32" s="106"/>
      <c r="AM32" s="106"/>
      <c r="AN32" s="106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48">
        <v>9.174311926605505</v>
      </c>
      <c r="CL32" s="48">
        <v>9.70873786407767</v>
      </c>
      <c r="CM32" s="48">
        <v>10</v>
      </c>
      <c r="CN32" s="48">
        <v>10.638297872340425</v>
      </c>
      <c r="CO32" s="48">
        <v>8.849557522123893</v>
      </c>
      <c r="CP32" s="27">
        <v>8.849557522123893</v>
      </c>
      <c r="CQ32" s="27">
        <v>8.849557522123893</v>
      </c>
      <c r="CR32" s="48">
        <v>9.00900900900901</v>
      </c>
      <c r="CS32" s="48">
        <v>12.987012987012987</v>
      </c>
      <c r="CT32" s="48">
        <v>17.857142857142858</v>
      </c>
      <c r="CU32" s="48">
        <v>19.607843137254903</v>
      </c>
      <c r="CV32" s="48">
        <v>27.027027027027028</v>
      </c>
      <c r="CW32" s="27"/>
      <c r="CX32" s="27"/>
      <c r="CY32" s="27"/>
      <c r="CZ32" s="27"/>
      <c r="DA32" s="27"/>
      <c r="DB32" s="27"/>
      <c r="DC32" s="27"/>
      <c r="DD32" s="27"/>
      <c r="DE32" s="48">
        <v>23.25581395348837</v>
      </c>
      <c r="DF32" s="48">
        <v>47.61904761904762</v>
      </c>
      <c r="DG32" s="48">
        <v>66.66666666666667</v>
      </c>
      <c r="DH32" s="27">
        <v>111.11111111111111</v>
      </c>
      <c r="DI32" s="27"/>
      <c r="DJ32" s="27"/>
      <c r="DK32" s="27"/>
      <c r="DL32" s="27"/>
      <c r="DM32" s="27"/>
      <c r="DN32" s="27"/>
      <c r="DO32" s="27"/>
      <c r="DP32" s="27"/>
      <c r="DQ32" s="101">
        <f t="shared" si="3"/>
        <v>19.340505882352943</v>
      </c>
      <c r="DR32" s="101">
        <f t="shared" si="4"/>
        <v>401.2106945971558</v>
      </c>
      <c r="DS32" s="101">
        <f t="shared" si="5"/>
        <v>420.55120047950874</v>
      </c>
    </row>
    <row r="33" spans="1:123" ht="12.75">
      <c r="A33" s="90">
        <v>5</v>
      </c>
      <c r="B33" s="13">
        <v>7</v>
      </c>
      <c r="C33" s="5" t="s">
        <v>404</v>
      </c>
      <c r="D33" s="7" t="s">
        <v>164</v>
      </c>
      <c r="E33" s="8">
        <v>2000</v>
      </c>
      <c r="F33" s="5">
        <v>2</v>
      </c>
      <c r="G33" s="8" t="s">
        <v>165</v>
      </c>
      <c r="H33" s="13" t="s">
        <v>65</v>
      </c>
      <c r="I33" s="5" t="s">
        <v>41</v>
      </c>
      <c r="J33" s="32">
        <v>7.75</v>
      </c>
      <c r="K33" s="39"/>
      <c r="L33" s="32">
        <v>7.575757575757576</v>
      </c>
      <c r="M33" s="32">
        <v>7.633587786259542</v>
      </c>
      <c r="N33" s="39"/>
      <c r="O33" s="39"/>
      <c r="P33" s="32">
        <v>12.820512820512821</v>
      </c>
      <c r="Q33" s="39"/>
      <c r="R33" s="39"/>
      <c r="S33" s="39"/>
      <c r="T33" s="39"/>
      <c r="U33" s="39"/>
      <c r="V33" s="33">
        <v>11.764705882352942</v>
      </c>
      <c r="W33" s="103">
        <v>7.5758</v>
      </c>
      <c r="X33" s="103">
        <v>9.0909</v>
      </c>
      <c r="Y33" s="43"/>
      <c r="Z33" s="43"/>
      <c r="AA33" s="43"/>
      <c r="AB33" s="43"/>
      <c r="AC33" s="43"/>
      <c r="AD33" s="43"/>
      <c r="AE33" s="43"/>
      <c r="AF33" s="43"/>
      <c r="AG33" s="43"/>
      <c r="AH33" s="102">
        <v>6.993</v>
      </c>
      <c r="AI33" s="102">
        <v>8.2645</v>
      </c>
      <c r="AJ33" s="106"/>
      <c r="AK33" s="102">
        <v>9.434</v>
      </c>
      <c r="AL33" s="106"/>
      <c r="AM33" s="102">
        <v>8.1301</v>
      </c>
      <c r="AN33" s="102">
        <v>7.5758</v>
      </c>
      <c r="AO33" s="34"/>
      <c r="AP33" s="34">
        <v>14.084507042253522</v>
      </c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47">
        <v>7.936507936507937</v>
      </c>
      <c r="BC33" s="47">
        <v>8.19672131147541</v>
      </c>
      <c r="BD33" s="47">
        <v>8.264462809917354</v>
      </c>
      <c r="BE33" s="47">
        <v>11.11111111111111</v>
      </c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47">
        <v>12.658227848101266</v>
      </c>
      <c r="BR33" s="47">
        <v>16.39344262295082</v>
      </c>
      <c r="BS33" s="35"/>
      <c r="BT33" s="35"/>
      <c r="BU33" s="47">
        <v>11.11111111111111</v>
      </c>
      <c r="BV33" s="47">
        <v>10.989010989010989</v>
      </c>
      <c r="BW33" s="47">
        <v>11.363636363636363</v>
      </c>
      <c r="BX33" s="47">
        <v>11.627906976744185</v>
      </c>
      <c r="BY33" s="35"/>
      <c r="BZ33" s="35"/>
      <c r="CA33" s="35"/>
      <c r="CB33" s="35"/>
      <c r="CC33" s="47">
        <v>13.157894736842104</v>
      </c>
      <c r="CD33" s="47">
        <v>14.285714285714286</v>
      </c>
      <c r="CE33" s="47">
        <v>16.666666666666668</v>
      </c>
      <c r="CF33" s="47">
        <v>17.54385964912281</v>
      </c>
      <c r="CG33" s="35"/>
      <c r="CH33" s="35"/>
      <c r="CI33" s="35"/>
      <c r="CJ33" s="35"/>
      <c r="CK33" s="48">
        <v>9.174311926605505</v>
      </c>
      <c r="CL33" s="48">
        <v>9.70873786407767</v>
      </c>
      <c r="CM33" s="48">
        <v>10</v>
      </c>
      <c r="CN33" s="48">
        <v>10.638297872340425</v>
      </c>
      <c r="CO33" s="48">
        <v>8.849557522123893</v>
      </c>
      <c r="CP33" s="27">
        <v>8.849557522123893</v>
      </c>
      <c r="CQ33" s="27">
        <v>8.849557522123893</v>
      </c>
      <c r="CR33" s="48">
        <v>9.00900900900901</v>
      </c>
      <c r="CS33" s="27"/>
      <c r="CT33" s="27"/>
      <c r="CU33" s="27"/>
      <c r="CV33" s="27"/>
      <c r="CW33" s="48">
        <v>12.048192771084338</v>
      </c>
      <c r="CX33" s="48">
        <v>16.129032258064516</v>
      </c>
      <c r="CY33" s="48">
        <v>17.24137931034483</v>
      </c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36">
        <f t="shared" si="3"/>
        <v>154.2019742761482</v>
      </c>
      <c r="DR33" s="36">
        <f t="shared" si="4"/>
        <v>256.2951048277986</v>
      </c>
      <c r="DS33" s="36">
        <f t="shared" si="5"/>
        <v>410.4970791039468</v>
      </c>
    </row>
    <row r="34" spans="1:123" ht="12.75">
      <c r="A34" s="90">
        <v>6</v>
      </c>
      <c r="B34" s="13">
        <v>7</v>
      </c>
      <c r="C34" s="5" t="s">
        <v>404</v>
      </c>
      <c r="D34" s="7" t="s">
        <v>166</v>
      </c>
      <c r="E34" s="8">
        <v>1998</v>
      </c>
      <c r="F34" s="5">
        <v>2</v>
      </c>
      <c r="G34" s="8" t="s">
        <v>165</v>
      </c>
      <c r="H34" s="13" t="s">
        <v>65</v>
      </c>
      <c r="I34" s="5" t="s">
        <v>41</v>
      </c>
      <c r="J34" s="32">
        <v>7.75</v>
      </c>
      <c r="K34" s="39"/>
      <c r="L34" s="32">
        <v>7.575757575757576</v>
      </c>
      <c r="M34" s="32">
        <v>7.633587786259542</v>
      </c>
      <c r="N34" s="39"/>
      <c r="O34" s="39"/>
      <c r="P34" s="32">
        <v>12.820512820512821</v>
      </c>
      <c r="Q34" s="39"/>
      <c r="R34" s="39"/>
      <c r="S34" s="39"/>
      <c r="T34" s="39"/>
      <c r="U34" s="39"/>
      <c r="V34" s="43"/>
      <c r="W34" s="103">
        <v>7.5758</v>
      </c>
      <c r="X34" s="103">
        <v>9.0909</v>
      </c>
      <c r="Y34" s="43"/>
      <c r="Z34" s="43"/>
      <c r="AA34" s="43"/>
      <c r="AB34" s="43"/>
      <c r="AC34" s="43"/>
      <c r="AD34" s="43"/>
      <c r="AE34" s="43"/>
      <c r="AF34" s="43"/>
      <c r="AG34" s="43"/>
      <c r="AH34" s="102">
        <v>6.993</v>
      </c>
      <c r="AI34" s="102">
        <v>8.2645</v>
      </c>
      <c r="AJ34" s="106"/>
      <c r="AK34" s="102">
        <v>9.434</v>
      </c>
      <c r="AL34" s="106"/>
      <c r="AM34" s="102">
        <v>8.1301</v>
      </c>
      <c r="AN34" s="102">
        <v>7.5758</v>
      </c>
      <c r="AO34" s="34"/>
      <c r="AP34" s="34">
        <v>14.084507042253522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47">
        <v>7.936507936507937</v>
      </c>
      <c r="BC34" s="47">
        <v>8.19672131147541</v>
      </c>
      <c r="BD34" s="47">
        <v>8.264462809917354</v>
      </c>
      <c r="BE34" s="47">
        <v>11.11111111111111</v>
      </c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47">
        <v>12.658227848101266</v>
      </c>
      <c r="BR34" s="35"/>
      <c r="BS34" s="35"/>
      <c r="BT34" s="35"/>
      <c r="BU34" s="47">
        <v>11.11111111111111</v>
      </c>
      <c r="BV34" s="47">
        <v>10.989010989010989</v>
      </c>
      <c r="BW34" s="47">
        <v>11.363636363636363</v>
      </c>
      <c r="BX34" s="47">
        <v>11.627906976744185</v>
      </c>
      <c r="BY34" s="35"/>
      <c r="BZ34" s="35"/>
      <c r="CA34" s="35"/>
      <c r="CB34" s="35"/>
      <c r="CC34" s="47">
        <v>13.157894736842104</v>
      </c>
      <c r="CD34" s="47">
        <v>14.285714285714286</v>
      </c>
      <c r="CE34" s="47">
        <v>16.666666666666668</v>
      </c>
      <c r="CF34" s="47">
        <v>17.54385964912281</v>
      </c>
      <c r="CG34" s="35"/>
      <c r="CH34" s="35"/>
      <c r="CI34" s="35"/>
      <c r="CJ34" s="35"/>
      <c r="CK34" s="48">
        <v>9.174311926605505</v>
      </c>
      <c r="CL34" s="48">
        <v>9.70873786407767</v>
      </c>
      <c r="CM34" s="48">
        <v>10</v>
      </c>
      <c r="CN34" s="48">
        <v>10.638297872340425</v>
      </c>
      <c r="CO34" s="48">
        <v>8.849557522123893</v>
      </c>
      <c r="CP34" s="27">
        <v>8.849557522123893</v>
      </c>
      <c r="CQ34" s="27">
        <v>8.849557522123893</v>
      </c>
      <c r="CR34" s="48">
        <v>9.00900900900901</v>
      </c>
      <c r="CS34" s="48">
        <v>12.987012987012987</v>
      </c>
      <c r="CT34" s="27"/>
      <c r="CU34" s="27"/>
      <c r="CV34" s="27"/>
      <c r="CW34" s="48">
        <v>12.048192771084338</v>
      </c>
      <c r="CX34" s="48">
        <v>16.129032258064516</v>
      </c>
      <c r="CY34" s="48">
        <v>17.24137931034483</v>
      </c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36">
        <f t="shared" si="3"/>
        <v>142.43726839379528</v>
      </c>
      <c r="DR34" s="36">
        <f t="shared" si="4"/>
        <v>252.88867519186073</v>
      </c>
      <c r="DS34" s="36">
        <f t="shared" si="5"/>
        <v>395.325943585656</v>
      </c>
    </row>
    <row r="35" spans="1:123" ht="12.75">
      <c r="A35" s="90">
        <v>7</v>
      </c>
      <c r="B35" s="13">
        <v>3</v>
      </c>
      <c r="C35" s="5" t="s">
        <v>404</v>
      </c>
      <c r="D35" s="7" t="s">
        <v>150</v>
      </c>
      <c r="E35" s="8">
        <v>1997</v>
      </c>
      <c r="F35" s="5" t="s">
        <v>149</v>
      </c>
      <c r="G35" s="8" t="s">
        <v>155</v>
      </c>
      <c r="H35" s="8" t="s">
        <v>65</v>
      </c>
      <c r="I35" s="5" t="s">
        <v>41</v>
      </c>
      <c r="J35" s="32">
        <v>7.75</v>
      </c>
      <c r="K35" s="41"/>
      <c r="L35" s="32">
        <v>7.575757575757576</v>
      </c>
      <c r="M35" s="32">
        <v>7.633587786259542</v>
      </c>
      <c r="N35" s="41"/>
      <c r="O35" s="41"/>
      <c r="P35" s="32">
        <v>12.820512820512821</v>
      </c>
      <c r="Q35" s="41"/>
      <c r="R35" s="41"/>
      <c r="S35" s="41"/>
      <c r="T35" s="41"/>
      <c r="U35" s="41"/>
      <c r="V35" s="33"/>
      <c r="W35" s="103">
        <v>7.5758</v>
      </c>
      <c r="X35" s="105"/>
      <c r="Y35" s="33"/>
      <c r="Z35" s="33"/>
      <c r="AA35" s="33"/>
      <c r="AB35" s="33"/>
      <c r="AC35" s="33"/>
      <c r="AD35" s="33"/>
      <c r="AE35" s="33"/>
      <c r="AF35" s="33"/>
      <c r="AG35" s="33"/>
      <c r="AH35" s="102">
        <v>6.993</v>
      </c>
      <c r="AI35" s="102">
        <v>8.2645</v>
      </c>
      <c r="AJ35" s="106"/>
      <c r="AK35" s="106"/>
      <c r="AL35" s="106"/>
      <c r="AM35" s="102">
        <v>8.1301</v>
      </c>
      <c r="AN35" s="102">
        <v>7.5758</v>
      </c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47">
        <v>7.936507936507937</v>
      </c>
      <c r="BC35" s="47">
        <v>8.19672131147541</v>
      </c>
      <c r="BD35" s="47">
        <v>8.264462809917354</v>
      </c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47">
        <v>11.11111111111111</v>
      </c>
      <c r="BV35" s="47">
        <v>10.989010989010989</v>
      </c>
      <c r="BW35" s="47">
        <v>11.363636363636363</v>
      </c>
      <c r="BX35" s="47">
        <v>11.627906976744185</v>
      </c>
      <c r="BY35" s="35"/>
      <c r="BZ35" s="35"/>
      <c r="CA35" s="35"/>
      <c r="CB35" s="35"/>
      <c r="CC35" s="47">
        <v>13.157894736842104</v>
      </c>
      <c r="CD35" s="47">
        <v>14.285714285714286</v>
      </c>
      <c r="CE35" s="35"/>
      <c r="CF35" s="35"/>
      <c r="CG35" s="35"/>
      <c r="CH35" s="35"/>
      <c r="CI35" s="35"/>
      <c r="CJ35" s="35"/>
      <c r="CK35" s="48">
        <v>9.174311926605505</v>
      </c>
      <c r="CL35" s="48">
        <v>9.70873786407767</v>
      </c>
      <c r="CM35" s="48">
        <v>10</v>
      </c>
      <c r="CN35" s="27"/>
      <c r="CO35" s="48">
        <v>8.849557522123893</v>
      </c>
      <c r="CP35" s="27">
        <v>8.849557522123893</v>
      </c>
      <c r="CQ35" s="27">
        <v>8.849557522123893</v>
      </c>
      <c r="CR35" s="48">
        <v>9.00900900900901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36">
        <f t="shared" si="3"/>
        <v>98.71675024043066</v>
      </c>
      <c r="DR35" s="36">
        <f t="shared" si="4"/>
        <v>136.9760058291229</v>
      </c>
      <c r="DS35" s="36">
        <f t="shared" si="5"/>
        <v>235.69275606955355</v>
      </c>
    </row>
    <row r="36" spans="1:124" ht="12.75">
      <c r="A36" s="90">
        <v>8</v>
      </c>
      <c r="B36" s="13">
        <v>5</v>
      </c>
      <c r="C36" s="5" t="s">
        <v>404</v>
      </c>
      <c r="D36" s="7" t="s">
        <v>102</v>
      </c>
      <c r="E36" s="8">
        <v>2000</v>
      </c>
      <c r="F36" s="5" t="s">
        <v>103</v>
      </c>
      <c r="G36" s="8" t="s">
        <v>104</v>
      </c>
      <c r="H36" s="13" t="s">
        <v>65</v>
      </c>
      <c r="I36" s="5" t="s">
        <v>41</v>
      </c>
      <c r="J36" s="32">
        <v>7.75</v>
      </c>
      <c r="K36" s="41"/>
      <c r="L36" s="32">
        <v>7.575757575757576</v>
      </c>
      <c r="M36" s="32">
        <v>7.633587786259542</v>
      </c>
      <c r="N36" s="41"/>
      <c r="O36" s="41"/>
      <c r="P36" s="32">
        <v>12.820512820512821</v>
      </c>
      <c r="Q36" s="41"/>
      <c r="R36" s="41"/>
      <c r="S36" s="41"/>
      <c r="T36" s="41"/>
      <c r="U36" s="41"/>
      <c r="V36" s="33"/>
      <c r="W36" s="103">
        <v>7.5758</v>
      </c>
      <c r="X36" s="103">
        <v>9.0909</v>
      </c>
      <c r="Y36" s="33"/>
      <c r="Z36" s="33"/>
      <c r="AA36" s="33"/>
      <c r="AB36" s="33"/>
      <c r="AC36" s="33"/>
      <c r="AD36" s="33"/>
      <c r="AE36" s="33"/>
      <c r="AF36" s="33"/>
      <c r="AG36" s="33"/>
      <c r="AH36" s="102">
        <v>6.993</v>
      </c>
      <c r="AI36" s="106"/>
      <c r="AJ36" s="106"/>
      <c r="AK36" s="106"/>
      <c r="AL36" s="106"/>
      <c r="AM36" s="106"/>
      <c r="AN36" s="102">
        <v>7.5758</v>
      </c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47">
        <v>7.936507936507937</v>
      </c>
      <c r="BC36" s="47">
        <v>8.19672131147541</v>
      </c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47">
        <v>13.157894736842104</v>
      </c>
      <c r="CD36" s="47">
        <v>14.285714285714286</v>
      </c>
      <c r="CE36" s="47">
        <v>16.666666666666668</v>
      </c>
      <c r="CF36" s="47">
        <v>17.54385964912281</v>
      </c>
      <c r="CG36" s="35"/>
      <c r="CH36" s="35"/>
      <c r="CI36" s="35"/>
      <c r="CJ36" s="35"/>
      <c r="CK36" s="48">
        <v>9.174311926605505</v>
      </c>
      <c r="CL36" s="48">
        <v>9.70873786407767</v>
      </c>
      <c r="CM36" s="48">
        <v>10</v>
      </c>
      <c r="CN36" s="48">
        <v>10.638297872340425</v>
      </c>
      <c r="CO36" s="48">
        <v>8.849557522123893</v>
      </c>
      <c r="CP36" s="27">
        <v>8.849557522123893</v>
      </c>
      <c r="CQ36" s="27">
        <v>8.849557522123893</v>
      </c>
      <c r="CR36" s="48">
        <v>9.00900900900901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36">
        <f t="shared" si="3"/>
        <v>83.14858743051329</v>
      </c>
      <c r="DR36" s="36">
        <f t="shared" si="4"/>
        <v>136.73316457675014</v>
      </c>
      <c r="DS36" s="36">
        <f t="shared" si="5"/>
        <v>219.88175200726343</v>
      </c>
      <c r="DT36" s="26"/>
    </row>
    <row r="37" spans="1:123" ht="12.75">
      <c r="A37" s="90">
        <v>9</v>
      </c>
      <c r="B37" s="13">
        <v>3</v>
      </c>
      <c r="C37" s="5" t="s">
        <v>404</v>
      </c>
      <c r="D37" s="52" t="s">
        <v>151</v>
      </c>
      <c r="E37" s="50">
        <v>1997</v>
      </c>
      <c r="F37" s="51" t="s">
        <v>147</v>
      </c>
      <c r="G37" s="50" t="s">
        <v>155</v>
      </c>
      <c r="H37" s="8" t="s">
        <v>65</v>
      </c>
      <c r="I37" s="5" t="s">
        <v>16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33"/>
      <c r="W37" s="103">
        <v>7.5758</v>
      </c>
      <c r="X37" s="105"/>
      <c r="Y37" s="33"/>
      <c r="Z37" s="33"/>
      <c r="AA37" s="33"/>
      <c r="AB37" s="33"/>
      <c r="AC37" s="33"/>
      <c r="AD37" s="33"/>
      <c r="AE37" s="33"/>
      <c r="AF37" s="33"/>
      <c r="AG37" s="33"/>
      <c r="AH37" s="102">
        <v>6.993</v>
      </c>
      <c r="AI37" s="106"/>
      <c r="AJ37" s="106"/>
      <c r="AK37" s="106"/>
      <c r="AL37" s="106"/>
      <c r="AM37" s="106"/>
      <c r="AN37" s="102">
        <v>7.5758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47">
        <v>7.936507936507937</v>
      </c>
      <c r="BC37" s="47">
        <v>8.19672131147541</v>
      </c>
      <c r="BD37" s="47">
        <v>8.264462809917354</v>
      </c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47">
        <v>11.11111111111111</v>
      </c>
      <c r="BV37" s="47">
        <v>10.989010989010989</v>
      </c>
      <c r="BW37" s="47">
        <v>11.363636363636363</v>
      </c>
      <c r="BX37" s="47">
        <v>11.627906976744185</v>
      </c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48">
        <v>9.174311926605505</v>
      </c>
      <c r="CL37" s="27"/>
      <c r="CM37" s="27"/>
      <c r="CN37" s="27"/>
      <c r="CO37" s="48">
        <v>8.849557522123893</v>
      </c>
      <c r="CP37" s="27">
        <v>8.849557522123893</v>
      </c>
      <c r="CQ37" s="27">
        <v>8.849557522123893</v>
      </c>
      <c r="CR37" s="48">
        <v>9.00900900900901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36">
        <f t="shared" si="3"/>
        <v>46.5422920579007</v>
      </c>
      <c r="DR37" s="36">
        <f t="shared" si="4"/>
        <v>89.82365894248883</v>
      </c>
      <c r="DS37" s="36">
        <f t="shared" si="5"/>
        <v>136.36595100038954</v>
      </c>
    </row>
    <row r="38" spans="1:123" ht="12.75">
      <c r="A38" s="90">
        <v>10</v>
      </c>
      <c r="B38" s="13">
        <v>3</v>
      </c>
      <c r="C38" s="5" t="s">
        <v>404</v>
      </c>
      <c r="D38" s="7" t="s">
        <v>148</v>
      </c>
      <c r="E38" s="8">
        <v>1997</v>
      </c>
      <c r="F38" s="51" t="s">
        <v>149</v>
      </c>
      <c r="G38" s="8" t="s">
        <v>155</v>
      </c>
      <c r="H38" s="8" t="s">
        <v>65</v>
      </c>
      <c r="I38" s="5" t="s">
        <v>41</v>
      </c>
      <c r="J38" s="32">
        <v>7.75</v>
      </c>
      <c r="K38" s="41"/>
      <c r="L38" s="32">
        <v>7.575757575757576</v>
      </c>
      <c r="M38" s="32">
        <v>7.633587786259542</v>
      </c>
      <c r="N38" s="41"/>
      <c r="O38" s="41"/>
      <c r="P38" s="32">
        <v>12.820512820512821</v>
      </c>
      <c r="Q38" s="41"/>
      <c r="R38" s="41"/>
      <c r="S38" s="41"/>
      <c r="T38" s="41"/>
      <c r="U38" s="41"/>
      <c r="V38" s="33">
        <v>11.764705882352942</v>
      </c>
      <c r="W38" s="103">
        <v>7.5758</v>
      </c>
      <c r="X38" s="103">
        <v>9.0909</v>
      </c>
      <c r="Y38" s="33"/>
      <c r="Z38" s="33"/>
      <c r="AA38" s="33"/>
      <c r="AB38" s="33"/>
      <c r="AC38" s="33"/>
      <c r="AD38" s="33"/>
      <c r="AE38" s="33"/>
      <c r="AF38" s="33"/>
      <c r="AG38" s="33"/>
      <c r="AH38" s="102">
        <v>6.993</v>
      </c>
      <c r="AI38" s="102">
        <v>8.2645</v>
      </c>
      <c r="AJ38" s="106"/>
      <c r="AK38" s="106"/>
      <c r="AL38" s="106"/>
      <c r="AM38" s="102">
        <v>8.1301</v>
      </c>
      <c r="AN38" s="102">
        <v>7.5758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36">
        <f t="shared" si="3"/>
        <v>95.17466406488288</v>
      </c>
      <c r="DR38" s="36">
        <f t="shared" si="4"/>
        <v>0</v>
      </c>
      <c r="DS38" s="36">
        <f t="shared" si="5"/>
        <v>95.17466406488288</v>
      </c>
    </row>
    <row r="39" spans="1:123" ht="12.75">
      <c r="A39" s="90">
        <v>11</v>
      </c>
      <c r="B39" s="13">
        <v>3</v>
      </c>
      <c r="C39" s="5" t="s">
        <v>404</v>
      </c>
      <c r="D39" s="7" t="s">
        <v>146</v>
      </c>
      <c r="E39" s="8">
        <v>1997</v>
      </c>
      <c r="F39" s="5" t="s">
        <v>147</v>
      </c>
      <c r="G39" s="8" t="s">
        <v>155</v>
      </c>
      <c r="H39" s="8" t="s">
        <v>65</v>
      </c>
      <c r="I39" s="5" t="s">
        <v>16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33"/>
      <c r="W39" s="105"/>
      <c r="X39" s="105"/>
      <c r="Y39" s="33"/>
      <c r="Z39" s="33"/>
      <c r="AA39" s="33"/>
      <c r="AB39" s="33"/>
      <c r="AC39" s="33"/>
      <c r="AD39" s="33"/>
      <c r="AE39" s="33"/>
      <c r="AF39" s="33"/>
      <c r="AG39" s="33"/>
      <c r="AH39" s="102">
        <v>6.993</v>
      </c>
      <c r="AI39" s="102">
        <v>8.2645</v>
      </c>
      <c r="AJ39" s="106"/>
      <c r="AK39" s="106"/>
      <c r="AL39" s="106"/>
      <c r="AM39" s="102">
        <v>8.1301</v>
      </c>
      <c r="AN39" s="102">
        <v>7.5758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36">
        <f t="shared" si="3"/>
        <v>30.9634</v>
      </c>
      <c r="DR39" s="36">
        <f t="shared" si="4"/>
        <v>0</v>
      </c>
      <c r="DS39" s="36">
        <f t="shared" si="5"/>
        <v>30.9634</v>
      </c>
    </row>
    <row r="40" spans="1:123" ht="12.75">
      <c r="A40" s="90">
        <v>12</v>
      </c>
      <c r="B40" s="13">
        <v>1</v>
      </c>
      <c r="C40" s="5" t="s">
        <v>404</v>
      </c>
      <c r="D40" s="7" t="s">
        <v>216</v>
      </c>
      <c r="E40" s="8">
        <v>1998</v>
      </c>
      <c r="F40" s="5" t="s">
        <v>6</v>
      </c>
      <c r="G40" s="8" t="s">
        <v>212</v>
      </c>
      <c r="H40" s="8" t="s">
        <v>65</v>
      </c>
      <c r="I40" s="8" t="s">
        <v>41</v>
      </c>
      <c r="J40" s="37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103">
        <v>7.5758</v>
      </c>
      <c r="X40" s="105"/>
      <c r="Y40" s="33"/>
      <c r="Z40" s="33"/>
      <c r="AA40" s="33"/>
      <c r="AB40" s="33"/>
      <c r="AC40" s="33"/>
      <c r="AD40" s="33"/>
      <c r="AE40" s="33"/>
      <c r="AF40" s="33"/>
      <c r="AG40" s="33"/>
      <c r="AH40" s="106"/>
      <c r="AI40" s="106"/>
      <c r="AJ40" s="106"/>
      <c r="AK40" s="106"/>
      <c r="AL40" s="106"/>
      <c r="AM40" s="106"/>
      <c r="AN40" s="106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36">
        <f t="shared" si="3"/>
        <v>7.5758</v>
      </c>
      <c r="DR40" s="36">
        <f t="shared" si="4"/>
        <v>0</v>
      </c>
      <c r="DS40" s="36">
        <f t="shared" si="5"/>
        <v>7.5758</v>
      </c>
    </row>
    <row r="41" spans="1:125" ht="12.75">
      <c r="A41" s="90">
        <v>13</v>
      </c>
      <c r="B41" s="13">
        <v>8</v>
      </c>
      <c r="C41" s="5" t="s">
        <v>404</v>
      </c>
      <c r="D41" s="7" t="s">
        <v>84</v>
      </c>
      <c r="E41" s="8">
        <v>2000</v>
      </c>
      <c r="F41" s="8" t="s">
        <v>6</v>
      </c>
      <c r="G41" s="8" t="s">
        <v>85</v>
      </c>
      <c r="H41" s="13" t="s">
        <v>65</v>
      </c>
      <c r="I41" s="5" t="s">
        <v>16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44"/>
      <c r="W41" s="110"/>
      <c r="X41" s="110"/>
      <c r="Y41" s="44"/>
      <c r="Z41" s="44"/>
      <c r="AA41" s="44"/>
      <c r="AB41" s="44"/>
      <c r="AC41" s="44"/>
      <c r="AD41" s="44"/>
      <c r="AE41" s="44"/>
      <c r="AF41" s="44"/>
      <c r="AG41" s="44"/>
      <c r="AH41" s="102">
        <v>6.993</v>
      </c>
      <c r="AI41" s="106"/>
      <c r="AJ41" s="106"/>
      <c r="AK41" s="106"/>
      <c r="AL41" s="106"/>
      <c r="AM41" s="106"/>
      <c r="AN41" s="106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36">
        <f t="shared" si="3"/>
        <v>6.993</v>
      </c>
      <c r="DR41" s="36">
        <f t="shared" si="4"/>
        <v>0</v>
      </c>
      <c r="DS41" s="36">
        <f t="shared" si="5"/>
        <v>6.993</v>
      </c>
      <c r="DT41" s="26"/>
      <c r="DU41" s="26"/>
    </row>
  </sheetData>
  <sheetProtection/>
  <mergeCells count="89">
    <mergeCell ref="A15:D15"/>
    <mergeCell ref="K10:K11"/>
    <mergeCell ref="L10:L11"/>
    <mergeCell ref="M10:M11"/>
    <mergeCell ref="J10:J11"/>
    <mergeCell ref="N10:N11"/>
    <mergeCell ref="A10:A13"/>
    <mergeCell ref="D10:D13"/>
    <mergeCell ref="E10:E13"/>
    <mergeCell ref="F10:F13"/>
    <mergeCell ref="C10:C13"/>
    <mergeCell ref="B10:B13"/>
    <mergeCell ref="G10:G13"/>
    <mergeCell ref="H10:H13"/>
    <mergeCell ref="I10:I13"/>
    <mergeCell ref="AH9:BA9"/>
    <mergeCell ref="X10:X11"/>
    <mergeCell ref="Y10:Y11"/>
    <mergeCell ref="Z10:Z11"/>
    <mergeCell ref="AA10:AA11"/>
    <mergeCell ref="AG10:AG11"/>
    <mergeCell ref="AH10:AH11"/>
    <mergeCell ref="AI10:AI11"/>
    <mergeCell ref="AJ10:AJ11"/>
    <mergeCell ref="AK10:AK11"/>
    <mergeCell ref="AE10:AE11"/>
    <mergeCell ref="AF10:AF11"/>
    <mergeCell ref="P10:P11"/>
    <mergeCell ref="Q10:Q11"/>
    <mergeCell ref="R10:R11"/>
    <mergeCell ref="V10:V11"/>
    <mergeCell ref="J9:U9"/>
    <mergeCell ref="V9:AG9"/>
    <mergeCell ref="O10:O11"/>
    <mergeCell ref="S10:S11"/>
    <mergeCell ref="T10:T11"/>
    <mergeCell ref="U10:U11"/>
    <mergeCell ref="AB10:AB11"/>
    <mergeCell ref="AC10:AC11"/>
    <mergeCell ref="W10:W11"/>
    <mergeCell ref="AD10:AD11"/>
    <mergeCell ref="BB9:CJ9"/>
    <mergeCell ref="CK9:DP9"/>
    <mergeCell ref="AL10:AL11"/>
    <mergeCell ref="AM10:AM11"/>
    <mergeCell ref="AN10:AN11"/>
    <mergeCell ref="AO10:AO11"/>
    <mergeCell ref="AV10:AV11"/>
    <mergeCell ref="AW10:AW11"/>
    <mergeCell ref="AT10:AT11"/>
    <mergeCell ref="AU10:AU11"/>
    <mergeCell ref="AP10:AP11"/>
    <mergeCell ref="AQ10:AQ11"/>
    <mergeCell ref="AR10:AR11"/>
    <mergeCell ref="AS10:AS11"/>
    <mergeCell ref="BD10:BD11"/>
    <mergeCell ref="BE10:BE11"/>
    <mergeCell ref="AX10:AX11"/>
    <mergeCell ref="AY10:AY11"/>
    <mergeCell ref="AZ10:AZ11"/>
    <mergeCell ref="BA10:BA11"/>
    <mergeCell ref="BB10:BB11"/>
    <mergeCell ref="BC10:BC11"/>
    <mergeCell ref="BJ10:BJ11"/>
    <mergeCell ref="BK10:BK11"/>
    <mergeCell ref="BL10:BL11"/>
    <mergeCell ref="BM10:BM11"/>
    <mergeCell ref="BF10:BF11"/>
    <mergeCell ref="BG10:BG11"/>
    <mergeCell ref="BH10:BH11"/>
    <mergeCell ref="BI10:BI11"/>
    <mergeCell ref="BN10:BN11"/>
    <mergeCell ref="BO10:BO11"/>
    <mergeCell ref="BP10:BP11"/>
    <mergeCell ref="BQ10:BT10"/>
    <mergeCell ref="CK10:CN10"/>
    <mergeCell ref="CO10:CR10"/>
    <mergeCell ref="CC10:CF10"/>
    <mergeCell ref="CG10:CJ10"/>
    <mergeCell ref="A27:D27"/>
    <mergeCell ref="CS10:CV10"/>
    <mergeCell ref="CW10:CZ10"/>
    <mergeCell ref="DQ10:DS12"/>
    <mergeCell ref="DA10:DD10"/>
    <mergeCell ref="DE10:DH10"/>
    <mergeCell ref="DI10:DL10"/>
    <mergeCell ref="DM10:DP10"/>
    <mergeCell ref="BU10:BX10"/>
    <mergeCell ref="BY10:CB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3:DU40"/>
  <sheetViews>
    <sheetView workbookViewId="0" topLeftCell="A1">
      <pane xSplit="9" ySplit="13" topLeftCell="J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17" sqref="B17:F17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00390625" style="0" bestFit="1" customWidth="1"/>
    <col min="11" max="11" width="11.125" style="0" bestFit="1" customWidth="1"/>
    <col min="12" max="13" width="10.00390625" style="0" bestFit="1" customWidth="1"/>
    <col min="14" max="17" width="11.125" style="0" bestFit="1" customWidth="1"/>
    <col min="18" max="21" width="12.25390625" style="0" bestFit="1" customWidth="1"/>
    <col min="22" max="22" width="11.125" style="0" bestFit="1" customWidth="1"/>
    <col min="23" max="24" width="10.00390625" style="0" bestFit="1" customWidth="1"/>
    <col min="25" max="27" width="11.125" style="0" bestFit="1" customWidth="1"/>
    <col min="28" max="28" width="9.25390625" style="0" bestFit="1" customWidth="1"/>
    <col min="29" max="31" width="12.25390625" style="0" bestFit="1" customWidth="1"/>
    <col min="32" max="32" width="9.25390625" style="0" bestFit="1" customWidth="1"/>
    <col min="33" max="33" width="12.25390625" style="0" bestFit="1" customWidth="1"/>
    <col min="34" max="35" width="10.00390625" style="0" bestFit="1" customWidth="1"/>
    <col min="36" max="36" width="11.125" style="0" bestFit="1" customWidth="1"/>
    <col min="37" max="37" width="10.00390625" style="0" bestFit="1" customWidth="1"/>
    <col min="38" max="38" width="11.125" style="0" bestFit="1" customWidth="1"/>
    <col min="39" max="40" width="10.00390625" style="0" bestFit="1" customWidth="1"/>
    <col min="41" max="48" width="11.125" style="0" bestFit="1" customWidth="1"/>
    <col min="49" max="49" width="12.25390625" style="0" bestFit="1" customWidth="1"/>
    <col min="50" max="50" width="9.25390625" style="0" bestFit="1" customWidth="1"/>
    <col min="51" max="52" width="12.25390625" style="0" bestFit="1" customWidth="1"/>
    <col min="53" max="53" width="11.125" style="0" bestFit="1" customWidth="1"/>
    <col min="54" max="56" width="10.00390625" style="0" bestFit="1" customWidth="1"/>
    <col min="57" max="63" width="11.125" style="0" bestFit="1" customWidth="1"/>
    <col min="64" max="64" width="12.25390625" style="0" bestFit="1" customWidth="1"/>
    <col min="65" max="65" width="11.125" style="0" bestFit="1" customWidth="1"/>
    <col min="66" max="66" width="12.25390625" style="0" bestFit="1" customWidth="1"/>
    <col min="67" max="67" width="9.25390625" style="0" bestFit="1" customWidth="1"/>
    <col min="68" max="84" width="11.125" style="0" bestFit="1" customWidth="1"/>
    <col min="85" max="88" width="12.25390625" style="0" bestFit="1" customWidth="1"/>
    <col min="89" max="90" width="10.00390625" style="0" bestFit="1" customWidth="1"/>
    <col min="91" max="92" width="11.125" style="0" bestFit="1" customWidth="1"/>
    <col min="93" max="96" width="10.00390625" style="0" bestFit="1" customWidth="1"/>
    <col min="97" max="111" width="11.125" style="0" bestFit="1" customWidth="1"/>
    <col min="112" max="114" width="12.25390625" style="0" bestFit="1" customWidth="1"/>
    <col min="115" max="115" width="13.375" style="0" bestFit="1" customWidth="1"/>
    <col min="116" max="116" width="9.25390625" style="0" bestFit="1" customWidth="1"/>
    <col min="117" max="117" width="12.25390625" style="0" bestFit="1" customWidth="1"/>
    <col min="118" max="120" width="13.25390625" style="0" bestFit="1" customWidth="1"/>
    <col min="121" max="121" width="9.25390625" style="0" bestFit="1" customWidth="1"/>
    <col min="122" max="122" width="9.875" style="0" bestFit="1" customWidth="1"/>
    <col min="123" max="123" width="13.3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414</v>
      </c>
      <c r="I7" s="12"/>
    </row>
    <row r="8" spans="6:9" ht="13.5" thickBot="1">
      <c r="F8" s="11"/>
      <c r="I8" s="12"/>
    </row>
    <row r="9" spans="1:123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  <c r="J9" s="164" t="s">
        <v>5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 t="s">
        <v>312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74" t="s">
        <v>313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6"/>
      <c r="BB9" s="158" t="s">
        <v>316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60"/>
      <c r="CK9" s="161" t="s">
        <v>314</v>
      </c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3"/>
      <c r="DQ9" s="25"/>
      <c r="DR9" s="25"/>
      <c r="DS9" s="25"/>
    </row>
    <row r="10" spans="1:123" ht="12.75">
      <c r="A10" s="177" t="s">
        <v>407</v>
      </c>
      <c r="B10" s="186" t="s">
        <v>402</v>
      </c>
      <c r="C10" s="183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189" t="s">
        <v>13</v>
      </c>
      <c r="J10" s="198" t="s">
        <v>326</v>
      </c>
      <c r="K10" s="198" t="s">
        <v>327</v>
      </c>
      <c r="L10" s="198" t="s">
        <v>328</v>
      </c>
      <c r="M10" s="198" t="s">
        <v>329</v>
      </c>
      <c r="N10" s="198" t="s">
        <v>330</v>
      </c>
      <c r="O10" s="198" t="s">
        <v>331</v>
      </c>
      <c r="P10" s="198" t="s">
        <v>332</v>
      </c>
      <c r="Q10" s="198" t="s">
        <v>333</v>
      </c>
      <c r="R10" s="198" t="s">
        <v>334</v>
      </c>
      <c r="S10" s="198" t="s">
        <v>335</v>
      </c>
      <c r="T10" s="198" t="s">
        <v>336</v>
      </c>
      <c r="U10" s="198" t="s">
        <v>337</v>
      </c>
      <c r="V10" s="199" t="s">
        <v>338</v>
      </c>
      <c r="W10" s="199" t="s">
        <v>339</v>
      </c>
      <c r="X10" s="199" t="s">
        <v>340</v>
      </c>
      <c r="Y10" s="199" t="s">
        <v>341</v>
      </c>
      <c r="Z10" s="199" t="s">
        <v>342</v>
      </c>
      <c r="AA10" s="199" t="s">
        <v>343</v>
      </c>
      <c r="AB10" s="199" t="s">
        <v>344</v>
      </c>
      <c r="AC10" s="199" t="s">
        <v>345</v>
      </c>
      <c r="AD10" s="199" t="s">
        <v>346</v>
      </c>
      <c r="AE10" s="199" t="s">
        <v>347</v>
      </c>
      <c r="AF10" s="199" t="s">
        <v>348</v>
      </c>
      <c r="AG10" s="199" t="s">
        <v>349</v>
      </c>
      <c r="AH10" s="197" t="s">
        <v>350</v>
      </c>
      <c r="AI10" s="197" t="s">
        <v>351</v>
      </c>
      <c r="AJ10" s="197" t="s">
        <v>352</v>
      </c>
      <c r="AK10" s="197" t="s">
        <v>353</v>
      </c>
      <c r="AL10" s="197" t="s">
        <v>354</v>
      </c>
      <c r="AM10" s="197" t="s">
        <v>355</v>
      </c>
      <c r="AN10" s="197" t="s">
        <v>356</v>
      </c>
      <c r="AO10" s="197" t="s">
        <v>357</v>
      </c>
      <c r="AP10" s="197" t="s">
        <v>358</v>
      </c>
      <c r="AQ10" s="197" t="s">
        <v>359</v>
      </c>
      <c r="AR10" s="197" t="s">
        <v>360</v>
      </c>
      <c r="AS10" s="197" t="s">
        <v>361</v>
      </c>
      <c r="AT10" s="197" t="s">
        <v>362</v>
      </c>
      <c r="AU10" s="197" t="s">
        <v>363</v>
      </c>
      <c r="AV10" s="197" t="s">
        <v>364</v>
      </c>
      <c r="AW10" s="197" t="s">
        <v>365</v>
      </c>
      <c r="AX10" s="197" t="s">
        <v>366</v>
      </c>
      <c r="AY10" s="197" t="s">
        <v>367</v>
      </c>
      <c r="AZ10" s="197" t="s">
        <v>368</v>
      </c>
      <c r="BA10" s="197" t="s">
        <v>369</v>
      </c>
      <c r="BB10" s="196" t="s">
        <v>370</v>
      </c>
      <c r="BC10" s="196" t="s">
        <v>371</v>
      </c>
      <c r="BD10" s="196" t="s">
        <v>372</v>
      </c>
      <c r="BE10" s="196" t="s">
        <v>373</v>
      </c>
      <c r="BF10" s="196" t="s">
        <v>374</v>
      </c>
      <c r="BG10" s="196" t="s">
        <v>375</v>
      </c>
      <c r="BH10" s="196" t="s">
        <v>376</v>
      </c>
      <c r="BI10" s="196" t="s">
        <v>377</v>
      </c>
      <c r="BJ10" s="196" t="s">
        <v>378</v>
      </c>
      <c r="BK10" s="196" t="s">
        <v>379</v>
      </c>
      <c r="BL10" s="196" t="s">
        <v>380</v>
      </c>
      <c r="BM10" s="196" t="s">
        <v>381</v>
      </c>
      <c r="BN10" s="196" t="s">
        <v>382</v>
      </c>
      <c r="BO10" s="196" t="s">
        <v>383</v>
      </c>
      <c r="BP10" s="196" t="s">
        <v>384</v>
      </c>
      <c r="BQ10" s="194" t="s">
        <v>385</v>
      </c>
      <c r="BR10" s="194"/>
      <c r="BS10" s="194"/>
      <c r="BT10" s="194"/>
      <c r="BU10" s="194" t="s">
        <v>386</v>
      </c>
      <c r="BV10" s="194"/>
      <c r="BW10" s="194"/>
      <c r="BX10" s="194"/>
      <c r="BY10" s="194" t="s">
        <v>387</v>
      </c>
      <c r="BZ10" s="194"/>
      <c r="CA10" s="194"/>
      <c r="CB10" s="194"/>
      <c r="CC10" s="194" t="s">
        <v>388</v>
      </c>
      <c r="CD10" s="194"/>
      <c r="CE10" s="194"/>
      <c r="CF10" s="194"/>
      <c r="CG10" s="194" t="s">
        <v>389</v>
      </c>
      <c r="CH10" s="194"/>
      <c r="CI10" s="194"/>
      <c r="CJ10" s="195"/>
      <c r="CK10" s="193" t="s">
        <v>390</v>
      </c>
      <c r="CL10" s="193"/>
      <c r="CM10" s="193"/>
      <c r="CN10" s="193"/>
      <c r="CO10" s="193" t="s">
        <v>391</v>
      </c>
      <c r="CP10" s="193"/>
      <c r="CQ10" s="193"/>
      <c r="CR10" s="193"/>
      <c r="CS10" s="193" t="s">
        <v>392</v>
      </c>
      <c r="CT10" s="193"/>
      <c r="CU10" s="193"/>
      <c r="CV10" s="193"/>
      <c r="CW10" s="193" t="s">
        <v>393</v>
      </c>
      <c r="CX10" s="193"/>
      <c r="CY10" s="193"/>
      <c r="CZ10" s="193"/>
      <c r="DA10" s="193" t="s">
        <v>394</v>
      </c>
      <c r="DB10" s="193"/>
      <c r="DC10" s="193"/>
      <c r="DD10" s="193"/>
      <c r="DE10" s="193" t="s">
        <v>395</v>
      </c>
      <c r="DF10" s="193"/>
      <c r="DG10" s="193"/>
      <c r="DH10" s="193"/>
      <c r="DI10" s="193" t="s">
        <v>396</v>
      </c>
      <c r="DJ10" s="193"/>
      <c r="DK10" s="193"/>
      <c r="DL10" s="193"/>
      <c r="DM10" s="193" t="s">
        <v>397</v>
      </c>
      <c r="DN10" s="193"/>
      <c r="DO10" s="193"/>
      <c r="DP10" s="193"/>
      <c r="DQ10" s="143" t="s">
        <v>317</v>
      </c>
      <c r="DR10" s="144"/>
      <c r="DS10" s="145"/>
    </row>
    <row r="11" spans="1:123" ht="12.75">
      <c r="A11" s="178"/>
      <c r="B11" s="187"/>
      <c r="C11" s="184"/>
      <c r="D11" s="181"/>
      <c r="E11" s="181"/>
      <c r="F11" s="181"/>
      <c r="G11" s="181"/>
      <c r="H11" s="181"/>
      <c r="I11" s="19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21">
        <v>1</v>
      </c>
      <c r="BR11" s="21">
        <v>2</v>
      </c>
      <c r="BS11" s="21">
        <v>3</v>
      </c>
      <c r="BT11" s="21" t="s">
        <v>315</v>
      </c>
      <c r="BU11" s="21">
        <v>1</v>
      </c>
      <c r="BV11" s="21">
        <v>2</v>
      </c>
      <c r="BW11" s="21">
        <v>3</v>
      </c>
      <c r="BX11" s="21" t="s">
        <v>315</v>
      </c>
      <c r="BY11" s="21">
        <v>1</v>
      </c>
      <c r="BZ11" s="21">
        <v>2</v>
      </c>
      <c r="CA11" s="21">
        <v>3</v>
      </c>
      <c r="CB11" s="21" t="s">
        <v>315</v>
      </c>
      <c r="CC11" s="21">
        <v>1</v>
      </c>
      <c r="CD11" s="21">
        <v>2</v>
      </c>
      <c r="CE11" s="21">
        <v>3</v>
      </c>
      <c r="CF11" s="21" t="s">
        <v>315</v>
      </c>
      <c r="CG11" s="21">
        <v>1</v>
      </c>
      <c r="CH11" s="21">
        <v>2</v>
      </c>
      <c r="CI11" s="21">
        <v>3</v>
      </c>
      <c r="CJ11" s="24" t="s">
        <v>315</v>
      </c>
      <c r="CK11" s="20">
        <v>1</v>
      </c>
      <c r="CL11" s="20">
        <v>2</v>
      </c>
      <c r="CM11" s="20">
        <v>3</v>
      </c>
      <c r="CN11" s="20" t="s">
        <v>315</v>
      </c>
      <c r="CO11" s="20">
        <v>1</v>
      </c>
      <c r="CP11" s="20">
        <v>2</v>
      </c>
      <c r="CQ11" s="20">
        <v>3</v>
      </c>
      <c r="CR11" s="20" t="s">
        <v>315</v>
      </c>
      <c r="CS11" s="20">
        <v>1</v>
      </c>
      <c r="CT11" s="20">
        <v>2</v>
      </c>
      <c r="CU11" s="20">
        <v>3</v>
      </c>
      <c r="CV11" s="20" t="s">
        <v>315</v>
      </c>
      <c r="CW11" s="20">
        <v>1</v>
      </c>
      <c r="CX11" s="20">
        <v>2</v>
      </c>
      <c r="CY11" s="20">
        <v>3</v>
      </c>
      <c r="CZ11" s="20" t="s">
        <v>315</v>
      </c>
      <c r="DA11" s="20">
        <v>1</v>
      </c>
      <c r="DB11" s="20">
        <v>2</v>
      </c>
      <c r="DC11" s="20">
        <v>3</v>
      </c>
      <c r="DD11" s="20" t="s">
        <v>315</v>
      </c>
      <c r="DE11" s="20">
        <v>1</v>
      </c>
      <c r="DF11" s="20">
        <v>2</v>
      </c>
      <c r="DG11" s="20">
        <v>3</v>
      </c>
      <c r="DH11" s="20" t="s">
        <v>315</v>
      </c>
      <c r="DI11" s="20">
        <v>1</v>
      </c>
      <c r="DJ11" s="20">
        <v>2</v>
      </c>
      <c r="DK11" s="20">
        <v>3</v>
      </c>
      <c r="DL11" s="20" t="s">
        <v>315</v>
      </c>
      <c r="DM11" s="20">
        <v>1</v>
      </c>
      <c r="DN11" s="20">
        <v>2</v>
      </c>
      <c r="DO11" s="20">
        <v>3</v>
      </c>
      <c r="DP11" s="20" t="s">
        <v>315</v>
      </c>
      <c r="DQ11" s="146"/>
      <c r="DR11" s="147"/>
      <c r="DS11" s="148"/>
    </row>
    <row r="12" spans="1:123" ht="13.5" thickBot="1">
      <c r="A12" s="178"/>
      <c r="B12" s="187"/>
      <c r="C12" s="184"/>
      <c r="D12" s="181"/>
      <c r="E12" s="181"/>
      <c r="F12" s="181"/>
      <c r="G12" s="181"/>
      <c r="H12" s="181"/>
      <c r="I12" s="190"/>
      <c r="J12" s="19" t="s">
        <v>311</v>
      </c>
      <c r="K12" s="19" t="s">
        <v>311</v>
      </c>
      <c r="L12" s="19" t="s">
        <v>311</v>
      </c>
      <c r="M12" s="19" t="s">
        <v>311</v>
      </c>
      <c r="N12" s="19" t="s">
        <v>311</v>
      </c>
      <c r="O12" s="19" t="s">
        <v>311</v>
      </c>
      <c r="P12" s="19" t="s">
        <v>311</v>
      </c>
      <c r="Q12" s="19" t="s">
        <v>311</v>
      </c>
      <c r="R12" s="19" t="s">
        <v>311</v>
      </c>
      <c r="S12" s="19" t="s">
        <v>311</v>
      </c>
      <c r="T12" s="19" t="s">
        <v>311</v>
      </c>
      <c r="U12" s="19" t="s">
        <v>311</v>
      </c>
      <c r="V12" s="22" t="s">
        <v>311</v>
      </c>
      <c r="W12" s="22" t="s">
        <v>311</v>
      </c>
      <c r="X12" s="22" t="s">
        <v>311</v>
      </c>
      <c r="Y12" s="22" t="s">
        <v>311</v>
      </c>
      <c r="Z12" s="22" t="s">
        <v>311</v>
      </c>
      <c r="AA12" s="22" t="s">
        <v>311</v>
      </c>
      <c r="AB12" s="22" t="s">
        <v>311</v>
      </c>
      <c r="AC12" s="22" t="s">
        <v>311</v>
      </c>
      <c r="AD12" s="22" t="s">
        <v>311</v>
      </c>
      <c r="AE12" s="22" t="s">
        <v>311</v>
      </c>
      <c r="AF12" s="22" t="s">
        <v>311</v>
      </c>
      <c r="AG12" s="22" t="s">
        <v>311</v>
      </c>
      <c r="AH12" s="23" t="s">
        <v>311</v>
      </c>
      <c r="AI12" s="23" t="s">
        <v>311</v>
      </c>
      <c r="AJ12" s="23" t="s">
        <v>311</v>
      </c>
      <c r="AK12" s="23" t="s">
        <v>311</v>
      </c>
      <c r="AL12" s="23" t="s">
        <v>311</v>
      </c>
      <c r="AM12" s="23" t="s">
        <v>311</v>
      </c>
      <c r="AN12" s="23" t="s">
        <v>311</v>
      </c>
      <c r="AO12" s="23" t="s">
        <v>311</v>
      </c>
      <c r="AP12" s="23" t="s">
        <v>311</v>
      </c>
      <c r="AQ12" s="23" t="s">
        <v>311</v>
      </c>
      <c r="AR12" s="23" t="s">
        <v>311</v>
      </c>
      <c r="AS12" s="23" t="s">
        <v>311</v>
      </c>
      <c r="AT12" s="23" t="s">
        <v>311</v>
      </c>
      <c r="AU12" s="23" t="s">
        <v>311</v>
      </c>
      <c r="AV12" s="23" t="s">
        <v>311</v>
      </c>
      <c r="AW12" s="23" t="s">
        <v>311</v>
      </c>
      <c r="AX12" s="23" t="s">
        <v>311</v>
      </c>
      <c r="AY12" s="23" t="s">
        <v>311</v>
      </c>
      <c r="AZ12" s="23" t="s">
        <v>311</v>
      </c>
      <c r="BA12" s="23" t="s">
        <v>311</v>
      </c>
      <c r="BB12" s="21" t="s">
        <v>311</v>
      </c>
      <c r="BC12" s="21" t="s">
        <v>311</v>
      </c>
      <c r="BD12" s="21" t="s">
        <v>311</v>
      </c>
      <c r="BE12" s="21" t="s">
        <v>311</v>
      </c>
      <c r="BF12" s="21" t="s">
        <v>311</v>
      </c>
      <c r="BG12" s="21" t="s">
        <v>311</v>
      </c>
      <c r="BH12" s="21" t="s">
        <v>311</v>
      </c>
      <c r="BI12" s="21" t="s">
        <v>311</v>
      </c>
      <c r="BJ12" s="21" t="s">
        <v>311</v>
      </c>
      <c r="BK12" s="21" t="s">
        <v>311</v>
      </c>
      <c r="BL12" s="21" t="s">
        <v>311</v>
      </c>
      <c r="BM12" s="21" t="s">
        <v>311</v>
      </c>
      <c r="BN12" s="21" t="s">
        <v>311</v>
      </c>
      <c r="BO12" s="21" t="s">
        <v>311</v>
      </c>
      <c r="BP12" s="21" t="s">
        <v>311</v>
      </c>
      <c r="BQ12" s="21" t="s">
        <v>311</v>
      </c>
      <c r="BR12" s="21" t="s">
        <v>311</v>
      </c>
      <c r="BS12" s="21" t="s">
        <v>311</v>
      </c>
      <c r="BT12" s="21" t="s">
        <v>311</v>
      </c>
      <c r="BU12" s="21" t="s">
        <v>311</v>
      </c>
      <c r="BV12" s="21" t="s">
        <v>311</v>
      </c>
      <c r="BW12" s="21" t="s">
        <v>311</v>
      </c>
      <c r="BX12" s="21" t="s">
        <v>311</v>
      </c>
      <c r="BY12" s="21" t="s">
        <v>311</v>
      </c>
      <c r="BZ12" s="21" t="s">
        <v>311</v>
      </c>
      <c r="CA12" s="21" t="s">
        <v>311</v>
      </c>
      <c r="CB12" s="21" t="s">
        <v>311</v>
      </c>
      <c r="CC12" s="21" t="s">
        <v>311</v>
      </c>
      <c r="CD12" s="21" t="s">
        <v>311</v>
      </c>
      <c r="CE12" s="21" t="s">
        <v>311</v>
      </c>
      <c r="CF12" s="21" t="s">
        <v>311</v>
      </c>
      <c r="CG12" s="21" t="s">
        <v>311</v>
      </c>
      <c r="CH12" s="21" t="s">
        <v>311</v>
      </c>
      <c r="CI12" s="21" t="s">
        <v>311</v>
      </c>
      <c r="CJ12" s="24" t="s">
        <v>311</v>
      </c>
      <c r="CK12" s="20" t="s">
        <v>311</v>
      </c>
      <c r="CL12" s="20" t="s">
        <v>311</v>
      </c>
      <c r="CM12" s="20" t="s">
        <v>311</v>
      </c>
      <c r="CN12" s="20" t="s">
        <v>311</v>
      </c>
      <c r="CO12" s="20" t="s">
        <v>311</v>
      </c>
      <c r="CP12" s="20" t="s">
        <v>311</v>
      </c>
      <c r="CQ12" s="20" t="s">
        <v>311</v>
      </c>
      <c r="CR12" s="20" t="s">
        <v>311</v>
      </c>
      <c r="CS12" s="20" t="s">
        <v>311</v>
      </c>
      <c r="CT12" s="20" t="s">
        <v>311</v>
      </c>
      <c r="CU12" s="20" t="s">
        <v>311</v>
      </c>
      <c r="CV12" s="20" t="s">
        <v>311</v>
      </c>
      <c r="CW12" s="20" t="s">
        <v>311</v>
      </c>
      <c r="CX12" s="20" t="s">
        <v>311</v>
      </c>
      <c r="CY12" s="20" t="s">
        <v>311</v>
      </c>
      <c r="CZ12" s="20" t="s">
        <v>311</v>
      </c>
      <c r="DA12" s="20" t="s">
        <v>311</v>
      </c>
      <c r="DB12" s="20" t="s">
        <v>311</v>
      </c>
      <c r="DC12" s="20" t="s">
        <v>311</v>
      </c>
      <c r="DD12" s="20" t="s">
        <v>311</v>
      </c>
      <c r="DE12" s="20" t="s">
        <v>311</v>
      </c>
      <c r="DF12" s="20" t="s">
        <v>311</v>
      </c>
      <c r="DG12" s="20" t="s">
        <v>311</v>
      </c>
      <c r="DH12" s="20" t="s">
        <v>311</v>
      </c>
      <c r="DI12" s="20" t="s">
        <v>311</v>
      </c>
      <c r="DJ12" s="20" t="s">
        <v>311</v>
      </c>
      <c r="DK12" s="20" t="s">
        <v>311</v>
      </c>
      <c r="DL12" s="20" t="s">
        <v>311</v>
      </c>
      <c r="DM12" s="20" t="s">
        <v>311</v>
      </c>
      <c r="DN12" s="20" t="s">
        <v>311</v>
      </c>
      <c r="DO12" s="20" t="s">
        <v>311</v>
      </c>
      <c r="DP12" s="20" t="s">
        <v>311</v>
      </c>
      <c r="DQ12" s="149"/>
      <c r="DR12" s="150"/>
      <c r="DS12" s="151"/>
    </row>
    <row r="13" spans="1:123" ht="13.5" thickBot="1">
      <c r="A13" s="179"/>
      <c r="B13" s="188"/>
      <c r="C13" s="185"/>
      <c r="D13" s="182"/>
      <c r="E13" s="182"/>
      <c r="F13" s="182"/>
      <c r="G13" s="182"/>
      <c r="H13" s="182"/>
      <c r="I13" s="191"/>
      <c r="J13" s="132">
        <v>7.75</v>
      </c>
      <c r="K13" s="132">
        <v>12.195121951219512</v>
      </c>
      <c r="L13" s="132">
        <v>7.575757575757576</v>
      </c>
      <c r="M13" s="132">
        <v>7.633587786259542</v>
      </c>
      <c r="N13" s="132">
        <v>33.333333333333336</v>
      </c>
      <c r="O13" s="132">
        <v>25.641025641025642</v>
      </c>
      <c r="P13" s="132">
        <v>12.820512820512821</v>
      </c>
      <c r="Q13" s="132">
        <v>76.92307692307692</v>
      </c>
      <c r="R13" s="132">
        <v>111.11111111111111</v>
      </c>
      <c r="S13" s="132">
        <v>333.3333333333333</v>
      </c>
      <c r="T13" s="132">
        <v>500</v>
      </c>
      <c r="U13" s="132">
        <v>500</v>
      </c>
      <c r="V13" s="133">
        <v>11.764705882352942</v>
      </c>
      <c r="W13" s="133">
        <v>7.5758</v>
      </c>
      <c r="X13" s="133">
        <v>9.0909</v>
      </c>
      <c r="Y13" s="133">
        <v>33.333333333333336</v>
      </c>
      <c r="Z13" s="133">
        <v>58.8235294117647</v>
      </c>
      <c r="AA13" s="133">
        <v>35.714285714285715</v>
      </c>
      <c r="AB13" s="133"/>
      <c r="AC13" s="133">
        <v>100</v>
      </c>
      <c r="AD13" s="133"/>
      <c r="AE13" s="133">
        <v>250</v>
      </c>
      <c r="AF13" s="133"/>
      <c r="AG13" s="133">
        <v>166.66666666666666</v>
      </c>
      <c r="AH13" s="134">
        <v>6.993</v>
      </c>
      <c r="AI13" s="134">
        <v>8.2645</v>
      </c>
      <c r="AJ13" s="134">
        <v>11.3636</v>
      </c>
      <c r="AK13" s="134">
        <v>9.434</v>
      </c>
      <c r="AL13" s="134">
        <v>10.3093</v>
      </c>
      <c r="AM13" s="134">
        <v>8.1301</v>
      </c>
      <c r="AN13" s="134">
        <v>7.5758</v>
      </c>
      <c r="AO13" s="134">
        <v>13.88888888888889</v>
      </c>
      <c r="AP13" s="134">
        <v>14.084507042253522</v>
      </c>
      <c r="AQ13" s="134">
        <v>25.641025641025642</v>
      </c>
      <c r="AR13" s="134">
        <v>23.80952380952381</v>
      </c>
      <c r="AS13" s="134">
        <v>71.42857142857143</v>
      </c>
      <c r="AT13" s="134">
        <v>16.949152542372882</v>
      </c>
      <c r="AU13" s="134">
        <v>34.48275862068966</v>
      </c>
      <c r="AV13" s="134">
        <v>76.92307692307692</v>
      </c>
      <c r="AW13" s="134">
        <v>142.85714285714286</v>
      </c>
      <c r="AX13" s="134"/>
      <c r="AY13" s="134">
        <v>142.85714285714286</v>
      </c>
      <c r="AZ13" s="134">
        <v>333.3333333333333</v>
      </c>
      <c r="BA13" s="134">
        <v>55.55555555555556</v>
      </c>
      <c r="BB13" s="135">
        <v>7.936507936507937</v>
      </c>
      <c r="BC13" s="135">
        <v>8.19672131147541</v>
      </c>
      <c r="BD13" s="135">
        <v>8.264462809917354</v>
      </c>
      <c r="BE13" s="135">
        <v>11.11111111111111</v>
      </c>
      <c r="BF13" s="135">
        <v>12.345679012345679</v>
      </c>
      <c r="BG13" s="135">
        <v>14.705882352941176</v>
      </c>
      <c r="BH13" s="135">
        <v>14.705882352941176</v>
      </c>
      <c r="BI13" s="135">
        <v>22.22222222222222</v>
      </c>
      <c r="BJ13" s="135">
        <v>25.641025641025642</v>
      </c>
      <c r="BK13" s="135">
        <v>18.867924528301888</v>
      </c>
      <c r="BL13" s="135">
        <v>142.85714285714286</v>
      </c>
      <c r="BM13" s="135">
        <v>34.48275862068966</v>
      </c>
      <c r="BN13" s="135">
        <v>166.66666666666666</v>
      </c>
      <c r="BO13" s="135"/>
      <c r="BP13" s="135">
        <v>76.92307692307692</v>
      </c>
      <c r="BQ13" s="135">
        <v>12.658227848101266</v>
      </c>
      <c r="BR13" s="135">
        <v>16.39344262295082</v>
      </c>
      <c r="BS13" s="135">
        <v>19.607843137254903</v>
      </c>
      <c r="BT13" s="135">
        <v>21.27659574468085</v>
      </c>
      <c r="BU13" s="135">
        <v>11.11111111111111</v>
      </c>
      <c r="BV13" s="135">
        <v>10.989010989010989</v>
      </c>
      <c r="BW13" s="135">
        <v>11.363636363636363</v>
      </c>
      <c r="BX13" s="135">
        <v>11.627906976744185</v>
      </c>
      <c r="BY13" s="135">
        <v>26.31578947368421</v>
      </c>
      <c r="BZ13" s="135">
        <v>32.25806451612903</v>
      </c>
      <c r="CA13" s="135">
        <v>43.47826086956522</v>
      </c>
      <c r="CB13" s="135">
        <v>55.55555555555556</v>
      </c>
      <c r="CC13" s="135">
        <v>13.157894736842104</v>
      </c>
      <c r="CD13" s="135">
        <v>14.285714285714286</v>
      </c>
      <c r="CE13" s="135">
        <v>16.666666666666668</v>
      </c>
      <c r="CF13" s="135">
        <v>17.54385964912281</v>
      </c>
      <c r="CG13" s="135">
        <v>111.11111111111111</v>
      </c>
      <c r="CH13" s="135">
        <v>250</v>
      </c>
      <c r="CI13" s="135">
        <v>333.3333333333333</v>
      </c>
      <c r="CJ13" s="136">
        <v>333.3333333333333</v>
      </c>
      <c r="CK13" s="137">
        <v>9.174311926605505</v>
      </c>
      <c r="CL13" s="137">
        <v>9.70873786407767</v>
      </c>
      <c r="CM13" s="137">
        <v>10</v>
      </c>
      <c r="CN13" s="137">
        <v>10.638297872340425</v>
      </c>
      <c r="CO13" s="137">
        <v>8.849557522123893</v>
      </c>
      <c r="CP13" s="137">
        <v>8.849557522123893</v>
      </c>
      <c r="CQ13" s="137">
        <v>8.849557522123893</v>
      </c>
      <c r="CR13" s="137">
        <v>9.00900900900901</v>
      </c>
      <c r="CS13" s="137">
        <v>12.987012987012987</v>
      </c>
      <c r="CT13" s="137">
        <v>17.857142857142858</v>
      </c>
      <c r="CU13" s="137">
        <v>19.607843137254903</v>
      </c>
      <c r="CV13" s="137">
        <v>27.027027027027028</v>
      </c>
      <c r="CW13" s="137">
        <v>12.048192771084338</v>
      </c>
      <c r="CX13" s="137">
        <v>16.129032258064516</v>
      </c>
      <c r="CY13" s="137">
        <v>17.24137931034483</v>
      </c>
      <c r="CZ13" s="137">
        <v>28.571428571428573</v>
      </c>
      <c r="DA13" s="137">
        <v>23.80952380952381</v>
      </c>
      <c r="DB13" s="137">
        <v>38.46153846153846</v>
      </c>
      <c r="DC13" s="137">
        <v>47.61904761904762</v>
      </c>
      <c r="DD13" s="137">
        <v>71.42857142857143</v>
      </c>
      <c r="DE13" s="137">
        <v>23.25581395348837</v>
      </c>
      <c r="DF13" s="137">
        <v>47.61904761904762</v>
      </c>
      <c r="DG13" s="137">
        <v>66.66666666666667</v>
      </c>
      <c r="DH13" s="137">
        <v>111.11</v>
      </c>
      <c r="DI13" s="137">
        <v>111.11</v>
      </c>
      <c r="DJ13" s="137">
        <v>333.33</v>
      </c>
      <c r="DK13" s="137">
        <v>1000</v>
      </c>
      <c r="DL13" s="137"/>
      <c r="DM13" s="137">
        <v>333.33</v>
      </c>
      <c r="DN13" s="137"/>
      <c r="DO13" s="137"/>
      <c r="DP13" s="137"/>
      <c r="DQ13" s="138" t="s">
        <v>318</v>
      </c>
      <c r="DR13" s="139" t="s">
        <v>319</v>
      </c>
      <c r="DS13" s="140" t="s">
        <v>320</v>
      </c>
    </row>
    <row r="14" spans="1:123" s="72" customFormat="1" ht="12.75">
      <c r="A14" s="82"/>
      <c r="B14" s="83"/>
      <c r="C14" s="82"/>
      <c r="D14" s="82"/>
      <c r="E14" s="82"/>
      <c r="F14" s="82"/>
      <c r="G14" s="82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9"/>
      <c r="DR14" s="89"/>
      <c r="DS14" s="89"/>
    </row>
    <row r="15" spans="1:123" s="72" customFormat="1" ht="12.75">
      <c r="A15" s="192" t="s">
        <v>415</v>
      </c>
      <c r="B15" s="192"/>
      <c r="C15" s="192"/>
      <c r="D15" s="19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9"/>
      <c r="DR15" s="89"/>
      <c r="DS15" s="89"/>
    </row>
    <row r="16" spans="1:123" s="72" customFormat="1" ht="12.75">
      <c r="A16" s="82"/>
      <c r="B16" s="83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9"/>
      <c r="DR16" s="89"/>
      <c r="DS16" s="89"/>
    </row>
    <row r="17" spans="1:124" s="99" customFormat="1" ht="12.75">
      <c r="A17" s="90">
        <v>1</v>
      </c>
      <c r="B17" s="90">
        <v>6</v>
      </c>
      <c r="C17" s="92" t="s">
        <v>403</v>
      </c>
      <c r="D17" s="93" t="s">
        <v>110</v>
      </c>
      <c r="E17" s="90">
        <v>1996</v>
      </c>
      <c r="F17" s="92">
        <v>1</v>
      </c>
      <c r="G17" s="90" t="s">
        <v>111</v>
      </c>
      <c r="H17" s="90" t="s">
        <v>112</v>
      </c>
      <c r="I17" s="92" t="s">
        <v>41</v>
      </c>
      <c r="J17" s="94">
        <v>7.75</v>
      </c>
      <c r="K17" s="94">
        <v>12.195121951219512</v>
      </c>
      <c r="L17" s="94">
        <v>7.575757575757576</v>
      </c>
      <c r="M17" s="94">
        <v>7.633587786259542</v>
      </c>
      <c r="N17" s="94"/>
      <c r="O17" s="94"/>
      <c r="P17" s="94"/>
      <c r="Q17" s="94"/>
      <c r="R17" s="94"/>
      <c r="S17" s="94"/>
      <c r="T17" s="94"/>
      <c r="U17" s="94"/>
      <c r="V17" s="44">
        <v>11.764705882352942</v>
      </c>
      <c r="W17" s="108">
        <v>7.5758</v>
      </c>
      <c r="X17" s="108">
        <v>9.0909</v>
      </c>
      <c r="Y17" s="44"/>
      <c r="Z17" s="44"/>
      <c r="AA17" s="44">
        <v>35.714285714285715</v>
      </c>
      <c r="AB17" s="44"/>
      <c r="AC17" s="44"/>
      <c r="AD17" s="44"/>
      <c r="AE17" s="44"/>
      <c r="AF17" s="44"/>
      <c r="AG17" s="44"/>
      <c r="AH17" s="29">
        <v>6.993</v>
      </c>
      <c r="AI17" s="29">
        <v>8.2645</v>
      </c>
      <c r="AJ17" s="29">
        <v>11.3636</v>
      </c>
      <c r="AK17" s="29">
        <v>9.434</v>
      </c>
      <c r="AL17" s="29">
        <v>10.3093</v>
      </c>
      <c r="AM17" s="29">
        <v>8.1301</v>
      </c>
      <c r="AN17" s="29">
        <v>7.5758</v>
      </c>
      <c r="AO17" s="95">
        <v>13.88888888888889</v>
      </c>
      <c r="AP17" s="95">
        <v>14.084507042253522</v>
      </c>
      <c r="AQ17" s="95">
        <v>25.641025641025642</v>
      </c>
      <c r="AR17" s="95"/>
      <c r="AS17" s="95">
        <v>71.42857142857143</v>
      </c>
      <c r="AT17" s="95"/>
      <c r="AU17" s="95"/>
      <c r="AV17" s="95"/>
      <c r="AW17" s="95"/>
      <c r="AX17" s="95"/>
      <c r="AY17" s="95"/>
      <c r="AZ17" s="95"/>
      <c r="BA17" s="95"/>
      <c r="BB17" s="30">
        <v>7.936507936507937</v>
      </c>
      <c r="BC17" s="30">
        <v>8.19672131147541</v>
      </c>
      <c r="BD17" s="30">
        <v>8.264462809917354</v>
      </c>
      <c r="BE17" s="30">
        <v>11.11111111111111</v>
      </c>
      <c r="BF17" s="30">
        <v>12.345679012345679</v>
      </c>
      <c r="BG17" s="30">
        <v>14.705882352941176</v>
      </c>
      <c r="BH17" s="30">
        <v>14.705882352941176</v>
      </c>
      <c r="BI17" s="30">
        <v>22.22222222222222</v>
      </c>
      <c r="BJ17" s="30">
        <v>25.641025641025642</v>
      </c>
      <c r="BK17" s="30">
        <v>18.867924528301888</v>
      </c>
      <c r="BL17" s="96"/>
      <c r="BM17" s="96"/>
      <c r="BN17" s="96"/>
      <c r="BO17" s="96"/>
      <c r="BP17" s="96"/>
      <c r="BQ17" s="30">
        <v>12.658227848101266</v>
      </c>
      <c r="BR17" s="30">
        <v>16.39344262295082</v>
      </c>
      <c r="BS17" s="30">
        <v>19.607843137254903</v>
      </c>
      <c r="BT17" s="30">
        <v>21.27659574468085</v>
      </c>
      <c r="BU17" s="30">
        <v>11.11111111111111</v>
      </c>
      <c r="BV17" s="30">
        <v>10.989010989010989</v>
      </c>
      <c r="BW17" s="30">
        <v>11.363636363636363</v>
      </c>
      <c r="BX17" s="30">
        <v>11.627906976744185</v>
      </c>
      <c r="BY17" s="30">
        <v>26.31578947368421</v>
      </c>
      <c r="BZ17" s="30">
        <v>32.25806451612903</v>
      </c>
      <c r="CA17" s="30">
        <v>43.47826086956522</v>
      </c>
      <c r="CB17" s="30">
        <v>55.55555555555556</v>
      </c>
      <c r="CC17" s="30">
        <v>13.157894736842104</v>
      </c>
      <c r="CD17" s="30">
        <v>14.285714285714286</v>
      </c>
      <c r="CE17" s="30">
        <v>16.666666666666668</v>
      </c>
      <c r="CF17" s="30">
        <v>17.54385964912281</v>
      </c>
      <c r="CG17" s="96"/>
      <c r="CH17" s="96"/>
      <c r="CI17" s="96"/>
      <c r="CJ17" s="96"/>
      <c r="CK17" s="31">
        <v>9.174311926605505</v>
      </c>
      <c r="CL17" s="31">
        <v>9.70873786407767</v>
      </c>
      <c r="CM17" s="31">
        <v>10</v>
      </c>
      <c r="CN17" s="31">
        <v>10.638297872340425</v>
      </c>
      <c r="CO17" s="31">
        <v>8.849557522123893</v>
      </c>
      <c r="CP17" s="97">
        <v>8.849557522123893</v>
      </c>
      <c r="CQ17" s="97">
        <v>8.849557522123893</v>
      </c>
      <c r="CR17" s="31">
        <v>9.00900900900901</v>
      </c>
      <c r="CS17" s="31">
        <v>12.987012987012987</v>
      </c>
      <c r="CT17" s="31">
        <v>17.857142857142858</v>
      </c>
      <c r="CU17" s="31">
        <v>19.607843137254903</v>
      </c>
      <c r="CV17" s="31">
        <v>27.027027027027028</v>
      </c>
      <c r="CW17" s="31">
        <v>12.048192771084338</v>
      </c>
      <c r="CX17" s="31">
        <v>16.129032258064516</v>
      </c>
      <c r="CY17" s="31">
        <v>17.24137931034483</v>
      </c>
      <c r="CZ17" s="31">
        <v>28.571428571428573</v>
      </c>
      <c r="DA17" s="31">
        <v>23.8095238095238</v>
      </c>
      <c r="DB17" s="31">
        <v>38.46153846153846</v>
      </c>
      <c r="DC17" s="31">
        <v>47.61904761904762</v>
      </c>
      <c r="DD17" s="31">
        <v>71.42857142857143</v>
      </c>
      <c r="DE17" s="31">
        <v>23.25581395348837</v>
      </c>
      <c r="DF17" s="31">
        <v>47.61904761904762</v>
      </c>
      <c r="DG17" s="31">
        <v>66.66666666666667</v>
      </c>
      <c r="DH17" s="97"/>
      <c r="DI17" s="97"/>
      <c r="DJ17" s="97"/>
      <c r="DK17" s="97"/>
      <c r="DL17" s="97"/>
      <c r="DM17" s="97"/>
      <c r="DN17" s="97"/>
      <c r="DO17" s="97"/>
      <c r="DP17" s="97"/>
      <c r="DQ17" s="100">
        <f aca="true" t="shared" si="0" ref="DQ17:DQ30">SUM(J17:BP17)</f>
        <v>430.4108711894043</v>
      </c>
      <c r="DR17" s="100">
        <f aca="true" t="shared" si="1" ref="DR17:DR30">SUM(BQ17:DP17)</f>
        <v>879.6978782624187</v>
      </c>
      <c r="DS17" s="100">
        <f aca="true" t="shared" si="2" ref="DS17:DS30">DQ17+DR17</f>
        <v>1310.108749451823</v>
      </c>
      <c r="DT17" s="98"/>
    </row>
    <row r="18" spans="1:123" s="99" customFormat="1" ht="12.75">
      <c r="A18" s="90">
        <v>2</v>
      </c>
      <c r="B18" s="90">
        <v>7</v>
      </c>
      <c r="C18" s="92" t="s">
        <v>403</v>
      </c>
      <c r="D18" s="93" t="s">
        <v>203</v>
      </c>
      <c r="E18" s="90">
        <v>1996</v>
      </c>
      <c r="F18" s="92">
        <v>1</v>
      </c>
      <c r="G18" s="92" t="s">
        <v>201</v>
      </c>
      <c r="H18" s="90" t="s">
        <v>112</v>
      </c>
      <c r="I18" s="92" t="s">
        <v>41</v>
      </c>
      <c r="J18" s="113">
        <v>7.75</v>
      </c>
      <c r="K18" s="94">
        <v>12.195121951219512</v>
      </c>
      <c r="L18" s="94">
        <v>7.575757575757576</v>
      </c>
      <c r="M18" s="94">
        <v>7.633587786259542</v>
      </c>
      <c r="N18" s="28"/>
      <c r="O18" s="28"/>
      <c r="P18" s="94">
        <v>12.820512820512821</v>
      </c>
      <c r="Q18" s="28"/>
      <c r="R18" s="28"/>
      <c r="S18" s="28"/>
      <c r="T18" s="28"/>
      <c r="U18" s="28"/>
      <c r="V18" s="44">
        <v>11.764705882352942</v>
      </c>
      <c r="W18" s="75">
        <v>7.5758</v>
      </c>
      <c r="X18" s="75">
        <v>9.0909</v>
      </c>
      <c r="Y18" s="44"/>
      <c r="Z18" s="44"/>
      <c r="AA18" s="44"/>
      <c r="AB18" s="44"/>
      <c r="AC18" s="44"/>
      <c r="AD18" s="44"/>
      <c r="AE18" s="44"/>
      <c r="AF18" s="44"/>
      <c r="AG18" s="44"/>
      <c r="AH18" s="76">
        <v>6.993</v>
      </c>
      <c r="AI18" s="76">
        <v>8.2645</v>
      </c>
      <c r="AJ18" s="76">
        <v>11.3636</v>
      </c>
      <c r="AK18" s="76">
        <v>9.434</v>
      </c>
      <c r="AL18" s="76">
        <v>10.3093</v>
      </c>
      <c r="AM18" s="76">
        <v>8.1301</v>
      </c>
      <c r="AN18" s="76">
        <v>7.5758</v>
      </c>
      <c r="AO18" s="95">
        <v>13.88888888888889</v>
      </c>
      <c r="AP18" s="95">
        <v>14.084507042253522</v>
      </c>
      <c r="AQ18" s="95"/>
      <c r="AR18" s="95"/>
      <c r="AS18" s="95"/>
      <c r="AT18" s="95">
        <v>16.949152542372882</v>
      </c>
      <c r="AU18" s="95"/>
      <c r="AV18" s="95"/>
      <c r="AW18" s="95"/>
      <c r="AX18" s="95"/>
      <c r="AY18" s="95"/>
      <c r="AZ18" s="95"/>
      <c r="BA18" s="95"/>
      <c r="BB18" s="30">
        <v>7.936507936507937</v>
      </c>
      <c r="BC18" s="30">
        <v>8.19672131147541</v>
      </c>
      <c r="BD18" s="30">
        <v>8.264462809917354</v>
      </c>
      <c r="BE18" s="30">
        <v>11.11111111111111</v>
      </c>
      <c r="BF18" s="30">
        <v>12.345679012345679</v>
      </c>
      <c r="BG18" s="30">
        <v>14.705882352941176</v>
      </c>
      <c r="BH18" s="30">
        <v>14.705882352941176</v>
      </c>
      <c r="BI18" s="96"/>
      <c r="BJ18" s="30">
        <v>25.641025641025642</v>
      </c>
      <c r="BK18" s="30">
        <v>18.867924528301888</v>
      </c>
      <c r="BL18" s="96"/>
      <c r="BM18" s="96"/>
      <c r="BN18" s="96"/>
      <c r="BO18" s="96"/>
      <c r="BP18" s="96"/>
      <c r="BQ18" s="30">
        <v>12.658227848101266</v>
      </c>
      <c r="BR18" s="30">
        <v>16.39344262295082</v>
      </c>
      <c r="BS18" s="30">
        <v>19.607843137254903</v>
      </c>
      <c r="BT18" s="30">
        <v>21.27659574468085</v>
      </c>
      <c r="BU18" s="30">
        <v>11.11111111111111</v>
      </c>
      <c r="BV18" s="30">
        <v>10.989010989010989</v>
      </c>
      <c r="BW18" s="30">
        <v>11.363636363636363</v>
      </c>
      <c r="BX18" s="30">
        <v>11.627906976744185</v>
      </c>
      <c r="BY18" s="30">
        <v>26.31578947368421</v>
      </c>
      <c r="BZ18" s="30">
        <v>32.25806451612903</v>
      </c>
      <c r="CA18" s="30">
        <v>43.47826086956522</v>
      </c>
      <c r="CB18" s="96"/>
      <c r="CC18" s="96"/>
      <c r="CD18" s="96"/>
      <c r="CE18" s="96"/>
      <c r="CF18" s="96"/>
      <c r="CG18" s="96"/>
      <c r="CH18" s="96"/>
      <c r="CI18" s="96"/>
      <c r="CJ18" s="96"/>
      <c r="CK18" s="31">
        <v>9.174311926605505</v>
      </c>
      <c r="CL18" s="31">
        <v>9.70873786407767</v>
      </c>
      <c r="CM18" s="31">
        <v>10</v>
      </c>
      <c r="CN18" s="31">
        <v>10.638297872340425</v>
      </c>
      <c r="CO18" s="31">
        <v>8.849557522123893</v>
      </c>
      <c r="CP18" s="97">
        <v>8.849557522123893</v>
      </c>
      <c r="CQ18" s="97">
        <v>8.849557522123893</v>
      </c>
      <c r="CR18" s="31">
        <v>9.00900900900901</v>
      </c>
      <c r="CS18" s="31">
        <v>12.987012987012987</v>
      </c>
      <c r="CT18" s="31">
        <v>17.857142857142858</v>
      </c>
      <c r="CU18" s="31">
        <v>19.607843137254903</v>
      </c>
      <c r="CV18" s="31">
        <v>27.027027027027028</v>
      </c>
      <c r="CW18" s="31">
        <v>12.048192771084338</v>
      </c>
      <c r="CX18" s="31">
        <v>16.129032258064516</v>
      </c>
      <c r="CY18" s="31">
        <v>17.24137931034483</v>
      </c>
      <c r="CZ18" s="31">
        <v>28.571428571428573</v>
      </c>
      <c r="DA18" s="31">
        <v>23.8095238095238</v>
      </c>
      <c r="DB18" s="97"/>
      <c r="DC18" s="97"/>
      <c r="DD18" s="97"/>
      <c r="DE18" s="31">
        <v>23.25581395348837</v>
      </c>
      <c r="DF18" s="31">
        <v>47.61904761904762</v>
      </c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111">
        <f t="shared" si="0"/>
        <v>305.174431546185</v>
      </c>
      <c r="DR18" s="111">
        <f t="shared" si="1"/>
        <v>538.312363192693</v>
      </c>
      <c r="DS18" s="111">
        <f t="shared" si="2"/>
        <v>843.4867947388781</v>
      </c>
    </row>
    <row r="19" spans="1:123" s="99" customFormat="1" ht="12.75">
      <c r="A19" s="91">
        <v>3</v>
      </c>
      <c r="B19" s="91">
        <v>1</v>
      </c>
      <c r="C19" s="112" t="s">
        <v>403</v>
      </c>
      <c r="D19" s="93" t="s">
        <v>213</v>
      </c>
      <c r="E19" s="90">
        <v>1996</v>
      </c>
      <c r="F19" s="92">
        <v>3</v>
      </c>
      <c r="G19" s="90" t="s">
        <v>212</v>
      </c>
      <c r="H19" s="90" t="s">
        <v>112</v>
      </c>
      <c r="I19" s="90" t="s">
        <v>41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44">
        <v>11.764705882352942</v>
      </c>
      <c r="W19" s="108">
        <v>7.5758</v>
      </c>
      <c r="X19" s="108">
        <v>9.0909</v>
      </c>
      <c r="Y19" s="44">
        <v>33.333333333333336</v>
      </c>
      <c r="Z19" s="44"/>
      <c r="AA19" s="44"/>
      <c r="AB19" s="44"/>
      <c r="AC19" s="44"/>
      <c r="AD19" s="44"/>
      <c r="AE19" s="44"/>
      <c r="AF19" s="44"/>
      <c r="AG19" s="44"/>
      <c r="AH19" s="76">
        <v>6.993</v>
      </c>
      <c r="AI19" s="76">
        <v>8.2645</v>
      </c>
      <c r="AJ19" s="76">
        <v>11.3636</v>
      </c>
      <c r="AK19" s="76">
        <v>9.434</v>
      </c>
      <c r="AL19" s="76">
        <v>10.3093</v>
      </c>
      <c r="AM19" s="76">
        <v>8.1301</v>
      </c>
      <c r="AN19" s="76">
        <v>7.5758</v>
      </c>
      <c r="AO19" s="95">
        <v>13.88888888888889</v>
      </c>
      <c r="AP19" s="95">
        <v>14.084507042253522</v>
      </c>
      <c r="AQ19" s="95"/>
      <c r="AR19" s="95"/>
      <c r="AS19" s="95"/>
      <c r="AT19" s="95">
        <v>16.949152542372882</v>
      </c>
      <c r="AU19" s="95"/>
      <c r="AV19" s="95">
        <v>76.92307692307692</v>
      </c>
      <c r="AW19" s="95"/>
      <c r="AX19" s="95"/>
      <c r="AY19" s="95"/>
      <c r="AZ19" s="95"/>
      <c r="BA19" s="95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31">
        <v>9.174311926605505</v>
      </c>
      <c r="CL19" s="31">
        <v>9.70873786407767</v>
      </c>
      <c r="CM19" s="31">
        <v>10</v>
      </c>
      <c r="CN19" s="31">
        <v>10.638297872340425</v>
      </c>
      <c r="CO19" s="31">
        <v>8.849557522123893</v>
      </c>
      <c r="CP19" s="97">
        <v>8.849557522123893</v>
      </c>
      <c r="CQ19" s="97">
        <v>8.849557522123893</v>
      </c>
      <c r="CR19" s="31">
        <v>9.00900900900901</v>
      </c>
      <c r="CS19" s="97"/>
      <c r="CT19" s="97"/>
      <c r="CU19" s="97"/>
      <c r="CV19" s="97"/>
      <c r="CW19" s="31">
        <v>12.048192771084338</v>
      </c>
      <c r="CX19" s="31">
        <v>16.129032258064516</v>
      </c>
      <c r="CY19" s="31">
        <v>17.24137931034483</v>
      </c>
      <c r="CZ19" s="97"/>
      <c r="DA19" s="31">
        <v>23.80952380952381</v>
      </c>
      <c r="DB19" s="31">
        <v>38.46153846153846</v>
      </c>
      <c r="DC19" s="31">
        <v>47.61904761904762</v>
      </c>
      <c r="DD19" s="97"/>
      <c r="DE19" s="31">
        <v>23.25581395348837</v>
      </c>
      <c r="DF19" s="31">
        <v>47.61904761904762</v>
      </c>
      <c r="DG19" s="31">
        <v>66.66666666666667</v>
      </c>
      <c r="DH19" s="97"/>
      <c r="DI19" s="97"/>
      <c r="DJ19" s="97"/>
      <c r="DK19" s="97"/>
      <c r="DL19" s="97"/>
      <c r="DM19" s="97"/>
      <c r="DN19" s="97"/>
      <c r="DO19" s="97"/>
      <c r="DP19" s="97"/>
      <c r="DQ19" s="111">
        <f t="shared" si="0"/>
        <v>245.68066461227852</v>
      </c>
      <c r="DR19" s="111">
        <f t="shared" si="1"/>
        <v>367.92927170721055</v>
      </c>
      <c r="DS19" s="111">
        <f t="shared" si="2"/>
        <v>613.6099363194891</v>
      </c>
    </row>
    <row r="20" spans="1:123" s="99" customFormat="1" ht="12.75">
      <c r="A20" s="90">
        <v>3</v>
      </c>
      <c r="B20" s="91">
        <v>1</v>
      </c>
      <c r="C20" s="92" t="s">
        <v>403</v>
      </c>
      <c r="D20" s="93" t="s">
        <v>214</v>
      </c>
      <c r="E20" s="90">
        <v>1996</v>
      </c>
      <c r="F20" s="92" t="s">
        <v>128</v>
      </c>
      <c r="G20" s="90" t="s">
        <v>212</v>
      </c>
      <c r="H20" s="90" t="s">
        <v>112</v>
      </c>
      <c r="I20" s="90" t="s">
        <v>41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44">
        <v>11.764705882352942</v>
      </c>
      <c r="W20" s="75">
        <v>7.5758</v>
      </c>
      <c r="X20" s="75">
        <v>9.0909</v>
      </c>
      <c r="Y20" s="44">
        <v>33.333333333333336</v>
      </c>
      <c r="Z20" s="44"/>
      <c r="AA20" s="44"/>
      <c r="AB20" s="44"/>
      <c r="AC20" s="44"/>
      <c r="AD20" s="44"/>
      <c r="AE20" s="44"/>
      <c r="AF20" s="44"/>
      <c r="AG20" s="44"/>
      <c r="AH20" s="76">
        <v>6.993</v>
      </c>
      <c r="AI20" s="76">
        <v>8.2645</v>
      </c>
      <c r="AJ20" s="76">
        <v>11.3636</v>
      </c>
      <c r="AK20" s="76">
        <v>9.434</v>
      </c>
      <c r="AL20" s="76">
        <v>10.3093</v>
      </c>
      <c r="AM20" s="76">
        <v>8.1301</v>
      </c>
      <c r="AN20" s="76">
        <v>7.5758</v>
      </c>
      <c r="AO20" s="95">
        <v>13.88888888888889</v>
      </c>
      <c r="AP20" s="95">
        <v>14.084507042253522</v>
      </c>
      <c r="AQ20" s="95"/>
      <c r="AR20" s="95"/>
      <c r="AS20" s="95"/>
      <c r="AT20" s="95">
        <v>16.949152542372882</v>
      </c>
      <c r="AU20" s="95"/>
      <c r="AV20" s="95">
        <v>76.92307692307692</v>
      </c>
      <c r="AW20" s="95"/>
      <c r="AX20" s="95"/>
      <c r="AY20" s="95"/>
      <c r="AZ20" s="95"/>
      <c r="BA20" s="95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31">
        <v>9.174311926605505</v>
      </c>
      <c r="CL20" s="31">
        <v>9.70873786407767</v>
      </c>
      <c r="CM20" s="31">
        <v>10</v>
      </c>
      <c r="CN20" s="31">
        <v>10.638297872340425</v>
      </c>
      <c r="CO20" s="31">
        <v>8.849557522123893</v>
      </c>
      <c r="CP20" s="97">
        <v>8.849557522123893</v>
      </c>
      <c r="CQ20" s="97">
        <v>8.849557522123893</v>
      </c>
      <c r="CR20" s="31">
        <v>9.00900900900901</v>
      </c>
      <c r="CS20" s="97"/>
      <c r="CT20" s="97"/>
      <c r="CU20" s="97"/>
      <c r="CV20" s="97"/>
      <c r="CW20" s="31">
        <v>12.048192771084338</v>
      </c>
      <c r="CX20" s="31">
        <v>16.129032258064516</v>
      </c>
      <c r="CY20" s="31">
        <v>17.24137931034483</v>
      </c>
      <c r="CZ20" s="97"/>
      <c r="DA20" s="31">
        <v>23.80952380952381</v>
      </c>
      <c r="DB20" s="31">
        <v>38.46153846153846</v>
      </c>
      <c r="DC20" s="31">
        <v>47.61904761904762</v>
      </c>
      <c r="DD20" s="97"/>
      <c r="DE20" s="31">
        <v>23.25581395348837</v>
      </c>
      <c r="DF20" s="31">
        <v>47.61904761904762</v>
      </c>
      <c r="DG20" s="31">
        <v>66.66666666666667</v>
      </c>
      <c r="DH20" s="97"/>
      <c r="DI20" s="97"/>
      <c r="DJ20" s="97"/>
      <c r="DK20" s="97"/>
      <c r="DL20" s="97"/>
      <c r="DM20" s="97"/>
      <c r="DN20" s="97"/>
      <c r="DO20" s="97"/>
      <c r="DP20" s="97"/>
      <c r="DQ20" s="111">
        <f t="shared" si="0"/>
        <v>245.68066461227852</v>
      </c>
      <c r="DR20" s="111">
        <f t="shared" si="1"/>
        <v>367.92927170721055</v>
      </c>
      <c r="DS20" s="111">
        <f t="shared" si="2"/>
        <v>613.6099363194891</v>
      </c>
    </row>
    <row r="21" spans="1:123" ht="12.75">
      <c r="A21" s="91">
        <v>5</v>
      </c>
      <c r="B21" s="13">
        <v>1</v>
      </c>
      <c r="C21" s="5" t="s">
        <v>403</v>
      </c>
      <c r="D21" s="7" t="s">
        <v>211</v>
      </c>
      <c r="E21" s="8">
        <v>1996</v>
      </c>
      <c r="F21" s="5" t="s">
        <v>128</v>
      </c>
      <c r="G21" s="8" t="s">
        <v>212</v>
      </c>
      <c r="H21" s="13" t="s">
        <v>112</v>
      </c>
      <c r="I21" s="8" t="s">
        <v>41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104">
        <v>7.5758</v>
      </c>
      <c r="X21" s="104">
        <v>9.0909</v>
      </c>
      <c r="Y21" s="33">
        <v>33.333333333333336</v>
      </c>
      <c r="Z21" s="33"/>
      <c r="AA21" s="33"/>
      <c r="AB21" s="33"/>
      <c r="AC21" s="33"/>
      <c r="AD21" s="33"/>
      <c r="AE21" s="33"/>
      <c r="AF21" s="33"/>
      <c r="AG21" s="33"/>
      <c r="AH21" s="102">
        <v>6.993</v>
      </c>
      <c r="AI21" s="102">
        <v>8.2645</v>
      </c>
      <c r="AJ21" s="106"/>
      <c r="AK21" s="106"/>
      <c r="AL21" s="106"/>
      <c r="AM21" s="102">
        <v>8.1301</v>
      </c>
      <c r="AN21" s="102">
        <v>7.5758</v>
      </c>
      <c r="AO21" s="34"/>
      <c r="AP21" s="34">
        <v>14.084507042253522</v>
      </c>
      <c r="AQ21" s="34"/>
      <c r="AR21" s="34"/>
      <c r="AS21" s="34"/>
      <c r="AT21" s="34"/>
      <c r="AU21" s="34"/>
      <c r="AV21" s="34">
        <v>76.92307692307692</v>
      </c>
      <c r="AW21" s="34"/>
      <c r="AX21" s="34"/>
      <c r="AY21" s="34"/>
      <c r="AZ21" s="34"/>
      <c r="BA21" s="34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48">
        <v>9.174311926605505</v>
      </c>
      <c r="CL21" s="48">
        <v>9.70873786407767</v>
      </c>
      <c r="CM21" s="48">
        <v>10</v>
      </c>
      <c r="CN21" s="48">
        <v>10.638297872340425</v>
      </c>
      <c r="CO21" s="48">
        <v>8.849557522123893</v>
      </c>
      <c r="CP21" s="27">
        <v>8.849557522123893</v>
      </c>
      <c r="CQ21" s="27">
        <v>8.849557522123893</v>
      </c>
      <c r="CR21" s="48">
        <v>9.00900900900901</v>
      </c>
      <c r="CS21" s="27"/>
      <c r="CT21" s="27"/>
      <c r="CU21" s="27"/>
      <c r="CV21" s="27"/>
      <c r="CW21" s="27"/>
      <c r="CX21" s="27"/>
      <c r="CY21" s="27"/>
      <c r="CZ21" s="27"/>
      <c r="DA21" s="48">
        <v>23.80952380952381</v>
      </c>
      <c r="DB21" s="48">
        <v>38.46153846153846</v>
      </c>
      <c r="DC21" s="27"/>
      <c r="DD21" s="27"/>
      <c r="DE21" s="48">
        <v>23.25581395348837</v>
      </c>
      <c r="DF21" s="48">
        <v>47.61904761904762</v>
      </c>
      <c r="DG21" s="48">
        <v>66.66666666666667</v>
      </c>
      <c r="DH21" s="27"/>
      <c r="DI21" s="27"/>
      <c r="DJ21" s="27"/>
      <c r="DK21" s="27"/>
      <c r="DL21" s="27"/>
      <c r="DM21" s="27"/>
      <c r="DN21" s="27"/>
      <c r="DO21" s="27"/>
      <c r="DP21" s="27"/>
      <c r="DQ21" s="36">
        <f t="shared" si="0"/>
        <v>171.97101729866378</v>
      </c>
      <c r="DR21" s="36">
        <f t="shared" si="1"/>
        <v>274.8916197486692</v>
      </c>
      <c r="DS21" s="36">
        <f t="shared" si="2"/>
        <v>446.862637047333</v>
      </c>
    </row>
    <row r="22" spans="1:123" ht="12.75">
      <c r="A22" s="90">
        <v>6</v>
      </c>
      <c r="B22" s="49">
        <v>7</v>
      </c>
      <c r="C22" s="5" t="s">
        <v>403</v>
      </c>
      <c r="D22" s="7" t="s">
        <v>252</v>
      </c>
      <c r="E22" s="8">
        <v>1996</v>
      </c>
      <c r="F22" s="5" t="s">
        <v>128</v>
      </c>
      <c r="G22" s="5" t="s">
        <v>201</v>
      </c>
      <c r="H22" s="13" t="s">
        <v>112</v>
      </c>
      <c r="I22" s="5" t="s">
        <v>41</v>
      </c>
      <c r="J22" s="32">
        <v>7.75</v>
      </c>
      <c r="K22" s="32">
        <v>12.195121951219512</v>
      </c>
      <c r="L22" s="32">
        <v>7.575757575757576</v>
      </c>
      <c r="M22" s="32">
        <v>7.633587786259542</v>
      </c>
      <c r="N22" s="39"/>
      <c r="O22" s="39"/>
      <c r="P22" s="39"/>
      <c r="Q22" s="39"/>
      <c r="R22" s="39"/>
      <c r="S22" s="39"/>
      <c r="T22" s="39"/>
      <c r="U22" s="39"/>
      <c r="V22" s="33">
        <v>11.764705882352942</v>
      </c>
      <c r="W22" s="104">
        <v>7.5758</v>
      </c>
      <c r="X22" s="104">
        <v>9.0909</v>
      </c>
      <c r="Y22" s="43"/>
      <c r="Z22" s="43"/>
      <c r="AA22" s="43"/>
      <c r="AB22" s="43"/>
      <c r="AC22" s="43"/>
      <c r="AD22" s="43"/>
      <c r="AE22" s="43"/>
      <c r="AF22" s="43"/>
      <c r="AG22" s="43"/>
      <c r="AH22" s="102">
        <v>6.993</v>
      </c>
      <c r="AI22" s="102">
        <v>8.2645</v>
      </c>
      <c r="AJ22" s="106"/>
      <c r="AK22" s="102">
        <v>9.434</v>
      </c>
      <c r="AL22" s="102">
        <v>10.3093</v>
      </c>
      <c r="AM22" s="102">
        <v>8.1301</v>
      </c>
      <c r="AN22" s="102">
        <v>7.5758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47">
        <v>7.936507936507937</v>
      </c>
      <c r="BC22" s="47">
        <v>8.19672131147541</v>
      </c>
      <c r="BD22" s="47">
        <v>8.264462809917354</v>
      </c>
      <c r="BE22" s="47">
        <v>11.11111111111111</v>
      </c>
      <c r="BF22" s="47">
        <v>12.345679012345679</v>
      </c>
      <c r="BG22" s="47">
        <v>14.705882352941176</v>
      </c>
      <c r="BH22" s="47">
        <v>14.705882352941176</v>
      </c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47">
        <v>11.11111111111111</v>
      </c>
      <c r="BV22" s="47">
        <v>10.989010989010989</v>
      </c>
      <c r="BW22" s="47">
        <v>11.363636363636363</v>
      </c>
      <c r="BX22" s="47">
        <v>11.627906976744185</v>
      </c>
      <c r="BY22" s="35"/>
      <c r="BZ22" s="35"/>
      <c r="CA22" s="35"/>
      <c r="CB22" s="35"/>
      <c r="CC22" s="47">
        <v>13.157894736842104</v>
      </c>
      <c r="CD22" s="47">
        <v>14.285714285714286</v>
      </c>
      <c r="CE22" s="47">
        <v>16.666666666666668</v>
      </c>
      <c r="CF22" s="47">
        <v>17.54385964912281</v>
      </c>
      <c r="CG22" s="35"/>
      <c r="CH22" s="35"/>
      <c r="CI22" s="35"/>
      <c r="CJ22" s="35"/>
      <c r="CK22" s="48">
        <v>9.174311926605505</v>
      </c>
      <c r="CL22" s="48">
        <v>9.70873786407767</v>
      </c>
      <c r="CM22" s="48">
        <v>10</v>
      </c>
      <c r="CN22" s="48">
        <v>10.638297872340425</v>
      </c>
      <c r="CO22" s="48">
        <v>8.849557522123893</v>
      </c>
      <c r="CP22" s="27">
        <v>8.849557522123893</v>
      </c>
      <c r="CQ22" s="27">
        <v>8.849557522123893</v>
      </c>
      <c r="CR22" s="48">
        <v>9.00900900900901</v>
      </c>
      <c r="CS22" s="48">
        <v>12.987012987012987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36">
        <f t="shared" si="0"/>
        <v>191.5588200828294</v>
      </c>
      <c r="DR22" s="36">
        <f t="shared" si="1"/>
        <v>194.81184300426577</v>
      </c>
      <c r="DS22" s="36">
        <f t="shared" si="2"/>
        <v>386.3706630870952</v>
      </c>
    </row>
    <row r="23" spans="1:124" ht="12.75">
      <c r="A23" s="91">
        <v>7</v>
      </c>
      <c r="B23" s="49">
        <v>4</v>
      </c>
      <c r="C23" s="5" t="s">
        <v>403</v>
      </c>
      <c r="D23" s="7" t="s">
        <v>251</v>
      </c>
      <c r="E23" s="8">
        <v>1996</v>
      </c>
      <c r="F23" s="5" t="s">
        <v>6</v>
      </c>
      <c r="G23" s="5" t="s">
        <v>8</v>
      </c>
      <c r="H23" s="13" t="s">
        <v>112</v>
      </c>
      <c r="I23" s="5" t="s">
        <v>16</v>
      </c>
      <c r="J23" s="37">
        <v>7.75</v>
      </c>
      <c r="K23" s="42"/>
      <c r="L23" s="32">
        <v>7.575757575757576</v>
      </c>
      <c r="M23" s="32">
        <v>7.633587786259542</v>
      </c>
      <c r="N23" s="42"/>
      <c r="O23" s="42"/>
      <c r="P23" s="42"/>
      <c r="Q23" s="42"/>
      <c r="R23" s="42"/>
      <c r="S23" s="42"/>
      <c r="T23" s="42"/>
      <c r="U23" s="42"/>
      <c r="V23" s="33"/>
      <c r="W23" s="103">
        <v>7.5758</v>
      </c>
      <c r="X23" s="103">
        <v>9.0909</v>
      </c>
      <c r="Y23" s="33"/>
      <c r="Z23" s="33"/>
      <c r="AA23" s="33"/>
      <c r="AB23" s="33"/>
      <c r="AC23" s="33"/>
      <c r="AD23" s="33"/>
      <c r="AE23" s="33"/>
      <c r="AF23" s="33"/>
      <c r="AG23" s="33"/>
      <c r="AH23" s="106"/>
      <c r="AI23" s="106"/>
      <c r="AJ23" s="106"/>
      <c r="AK23" s="106"/>
      <c r="AL23" s="106"/>
      <c r="AM23" s="106"/>
      <c r="AN23" s="106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47">
        <v>7.936507936507937</v>
      </c>
      <c r="BC23" s="47">
        <v>8.19672131147541</v>
      </c>
      <c r="BD23" s="47">
        <v>8.264462809917354</v>
      </c>
      <c r="BE23" s="47">
        <v>11.11111111111111</v>
      </c>
      <c r="BF23" s="47">
        <v>12.345679012345679</v>
      </c>
      <c r="BG23" s="35"/>
      <c r="BH23" s="35"/>
      <c r="BI23" s="47">
        <v>22.22222222222222</v>
      </c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47">
        <v>11.11111111111111</v>
      </c>
      <c r="BV23" s="47">
        <v>10.989010989010989</v>
      </c>
      <c r="BW23" s="35" t="s">
        <v>400</v>
      </c>
      <c r="BX23" s="47">
        <v>11.627906976744185</v>
      </c>
      <c r="BY23" s="35"/>
      <c r="BZ23" s="35"/>
      <c r="CA23" s="35"/>
      <c r="CB23" s="35"/>
      <c r="CC23" s="47">
        <v>13.157894736842104</v>
      </c>
      <c r="CD23" s="47">
        <v>14.285714285714286</v>
      </c>
      <c r="CE23" s="35"/>
      <c r="CF23" s="35"/>
      <c r="CG23" s="35"/>
      <c r="CH23" s="35"/>
      <c r="CI23" s="35"/>
      <c r="CJ23" s="35"/>
      <c r="CK23" s="48">
        <v>9.174311926605505</v>
      </c>
      <c r="CL23" s="48">
        <v>9.70873786407767</v>
      </c>
      <c r="CM23" s="48">
        <v>10</v>
      </c>
      <c r="CN23" s="48">
        <v>10.638297872340425</v>
      </c>
      <c r="CO23" s="48">
        <v>8.849557522123893</v>
      </c>
      <c r="CP23" s="27">
        <v>8.849557522123893</v>
      </c>
      <c r="CQ23" s="27">
        <v>8.849557522123893</v>
      </c>
      <c r="CR23" s="48">
        <v>9.00900900900901</v>
      </c>
      <c r="CS23" s="48">
        <v>12.987012987012987</v>
      </c>
      <c r="CT23" s="27"/>
      <c r="CU23" s="27"/>
      <c r="CV23" s="27"/>
      <c r="CW23" s="48">
        <v>12.048192771084338</v>
      </c>
      <c r="CX23" s="48">
        <v>16.129032258064516</v>
      </c>
      <c r="CY23" s="48">
        <v>17.24137931034483</v>
      </c>
      <c r="CZ23" s="48">
        <v>28.571428571428573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36">
        <f t="shared" si="0"/>
        <v>109.70274976559682</v>
      </c>
      <c r="DR23" s="36">
        <f t="shared" si="1"/>
        <v>223.22771323576217</v>
      </c>
      <c r="DS23" s="36">
        <f t="shared" si="2"/>
        <v>332.930463001359</v>
      </c>
      <c r="DT23" s="26"/>
    </row>
    <row r="24" spans="1:123" ht="12.75">
      <c r="A24" s="90">
        <v>8</v>
      </c>
      <c r="B24" s="13">
        <v>1</v>
      </c>
      <c r="C24" s="5" t="s">
        <v>403</v>
      </c>
      <c r="D24" s="7" t="s">
        <v>274</v>
      </c>
      <c r="E24" s="8">
        <v>1996</v>
      </c>
      <c r="F24" s="5" t="s">
        <v>6</v>
      </c>
      <c r="G24" s="8" t="s">
        <v>59</v>
      </c>
      <c r="H24" s="16" t="s">
        <v>112</v>
      </c>
      <c r="I24" s="5" t="s">
        <v>16</v>
      </c>
      <c r="J24" s="37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105"/>
      <c r="X24" s="105"/>
      <c r="Y24" s="33"/>
      <c r="Z24" s="33"/>
      <c r="AA24" s="33"/>
      <c r="AB24" s="33"/>
      <c r="AC24" s="33"/>
      <c r="AD24" s="33"/>
      <c r="AE24" s="33"/>
      <c r="AF24" s="33"/>
      <c r="AG24" s="33"/>
      <c r="AH24" s="106"/>
      <c r="AI24" s="106"/>
      <c r="AJ24" s="106"/>
      <c r="AK24" s="106"/>
      <c r="AL24" s="106"/>
      <c r="AM24" s="106"/>
      <c r="AN24" s="106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47">
        <v>7.936507936507937</v>
      </c>
      <c r="BC24" s="47">
        <v>8.19672131147541</v>
      </c>
      <c r="BD24" s="47">
        <v>8.264462809917354</v>
      </c>
      <c r="BE24" s="47">
        <v>11.11111111111111</v>
      </c>
      <c r="BF24" s="47">
        <v>12.345679012345679</v>
      </c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47">
        <v>12.658227848101266</v>
      </c>
      <c r="BR24" s="47">
        <v>16.39344262295082</v>
      </c>
      <c r="BS24" s="47">
        <v>19.607843137254903</v>
      </c>
      <c r="BT24" s="47">
        <v>21.27659574468085</v>
      </c>
      <c r="BU24" s="47">
        <v>11.11111111111111</v>
      </c>
      <c r="BV24" s="47">
        <v>10.989010989010989</v>
      </c>
      <c r="BW24" s="47">
        <v>11.363636363636363</v>
      </c>
      <c r="BX24" s="47">
        <v>11.627906976744185</v>
      </c>
      <c r="BY24" s="35"/>
      <c r="BZ24" s="35"/>
      <c r="CA24" s="35"/>
      <c r="CB24" s="35"/>
      <c r="CC24" s="47">
        <v>13.157894736842104</v>
      </c>
      <c r="CD24" s="47">
        <v>14.285714285714286</v>
      </c>
      <c r="CE24" s="47">
        <v>16.666666666666668</v>
      </c>
      <c r="CF24" s="47">
        <v>17.54385964912281</v>
      </c>
      <c r="CG24" s="35"/>
      <c r="CH24" s="35"/>
      <c r="CI24" s="35"/>
      <c r="CJ24" s="35"/>
      <c r="CK24" s="48">
        <v>9.174311926605505</v>
      </c>
      <c r="CL24" s="48">
        <v>9.70873786407767</v>
      </c>
      <c r="CM24" s="48">
        <v>10</v>
      </c>
      <c r="CN24" s="48">
        <v>10.638297872340425</v>
      </c>
      <c r="CO24" s="48">
        <v>8.849557522123893</v>
      </c>
      <c r="CP24" s="27">
        <v>8.849557522123893</v>
      </c>
      <c r="CQ24" s="27">
        <v>8.849557522123893</v>
      </c>
      <c r="CR24" s="48">
        <v>9.00900900900901</v>
      </c>
      <c r="CS24" s="27"/>
      <c r="CT24" s="27"/>
      <c r="CU24" s="27"/>
      <c r="CV24" s="27"/>
      <c r="CW24" s="48">
        <v>12.048192771084338</v>
      </c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36">
        <f t="shared" si="0"/>
        <v>47.85448218135749</v>
      </c>
      <c r="DR24" s="36">
        <f t="shared" si="1"/>
        <v>263.80913214132494</v>
      </c>
      <c r="DS24" s="36">
        <f t="shared" si="2"/>
        <v>311.6636143226824</v>
      </c>
    </row>
    <row r="25" spans="1:123" ht="12.75">
      <c r="A25" s="91">
        <v>9</v>
      </c>
      <c r="B25" s="49">
        <v>3</v>
      </c>
      <c r="C25" s="5" t="s">
        <v>403</v>
      </c>
      <c r="D25" s="7" t="s">
        <v>133</v>
      </c>
      <c r="E25" s="8">
        <v>1995</v>
      </c>
      <c r="F25" s="5">
        <v>2</v>
      </c>
      <c r="G25" s="8" t="s">
        <v>155</v>
      </c>
      <c r="H25" s="8" t="s">
        <v>112</v>
      </c>
      <c r="I25" s="5" t="s">
        <v>41</v>
      </c>
      <c r="J25" s="37">
        <v>7.75</v>
      </c>
      <c r="K25" s="32">
        <v>12.195121951219512</v>
      </c>
      <c r="L25" s="32">
        <v>7.575757575757576</v>
      </c>
      <c r="M25" s="32">
        <v>7.633587786259542</v>
      </c>
      <c r="N25" s="41"/>
      <c r="O25" s="41"/>
      <c r="P25" s="41"/>
      <c r="Q25" s="41"/>
      <c r="R25" s="41"/>
      <c r="S25" s="41"/>
      <c r="T25" s="41"/>
      <c r="U25" s="41"/>
      <c r="V25" s="33">
        <v>11.764705882352942</v>
      </c>
      <c r="W25" s="103">
        <v>7.5758</v>
      </c>
      <c r="X25" s="103">
        <v>9.0909</v>
      </c>
      <c r="Y25" s="33"/>
      <c r="Z25" s="33"/>
      <c r="AA25" s="33"/>
      <c r="AB25" s="33"/>
      <c r="AC25" s="33"/>
      <c r="AD25" s="33"/>
      <c r="AE25" s="33"/>
      <c r="AF25" s="33"/>
      <c r="AG25" s="33"/>
      <c r="AH25" s="102">
        <v>6.993</v>
      </c>
      <c r="AI25" s="102">
        <v>8.2645</v>
      </c>
      <c r="AJ25" s="102">
        <v>11.3636</v>
      </c>
      <c r="AK25" s="102">
        <v>9.434</v>
      </c>
      <c r="AL25" s="102">
        <v>10.3093</v>
      </c>
      <c r="AM25" s="102">
        <v>8.1301</v>
      </c>
      <c r="AN25" s="102">
        <v>7.5758</v>
      </c>
      <c r="AO25" s="34">
        <v>13.88888888888889</v>
      </c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47">
        <v>7.936507936507937</v>
      </c>
      <c r="BC25" s="47">
        <v>8.19672131147541</v>
      </c>
      <c r="BD25" s="47">
        <v>8.264462809917354</v>
      </c>
      <c r="BE25" s="47">
        <v>11.11111111111111</v>
      </c>
      <c r="BF25" s="47">
        <v>12.345679012345679</v>
      </c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47">
        <v>12.658227848101266</v>
      </c>
      <c r="BR25" s="47">
        <v>16.39344262295082</v>
      </c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36">
        <f t="shared" si="0"/>
        <v>187.39954426583594</v>
      </c>
      <c r="DR25" s="36">
        <f t="shared" si="1"/>
        <v>29.051670471052084</v>
      </c>
      <c r="DS25" s="36">
        <f t="shared" si="2"/>
        <v>216.45121473688803</v>
      </c>
    </row>
    <row r="26" spans="1:124" ht="12.75">
      <c r="A26" s="90">
        <v>10</v>
      </c>
      <c r="B26" s="13">
        <v>6</v>
      </c>
      <c r="C26" s="5" t="s">
        <v>403</v>
      </c>
      <c r="D26" s="7" t="s">
        <v>173</v>
      </c>
      <c r="E26" s="8">
        <v>1996</v>
      </c>
      <c r="F26" s="51" t="s">
        <v>6</v>
      </c>
      <c r="G26" s="8" t="s">
        <v>169</v>
      </c>
      <c r="H26" s="56" t="s">
        <v>112</v>
      </c>
      <c r="I26" s="5" t="s">
        <v>16</v>
      </c>
      <c r="J26" s="32">
        <v>7.75</v>
      </c>
      <c r="K26" s="32"/>
      <c r="L26" s="32">
        <v>7.575757575757576</v>
      </c>
      <c r="M26" s="32">
        <v>7.633587786259542</v>
      </c>
      <c r="N26" s="32"/>
      <c r="O26" s="32"/>
      <c r="P26" s="32"/>
      <c r="Q26" s="32"/>
      <c r="R26" s="32"/>
      <c r="S26" s="32"/>
      <c r="T26" s="32"/>
      <c r="U26" s="32"/>
      <c r="V26" s="33">
        <v>11.764705882352942</v>
      </c>
      <c r="W26" s="103">
        <v>7.5758</v>
      </c>
      <c r="X26" s="105"/>
      <c r="Y26" s="33"/>
      <c r="Z26" s="33"/>
      <c r="AA26" s="33"/>
      <c r="AB26" s="33"/>
      <c r="AC26" s="33"/>
      <c r="AD26" s="33"/>
      <c r="AE26" s="33"/>
      <c r="AF26" s="33"/>
      <c r="AG26" s="33"/>
      <c r="AH26" s="102">
        <v>6.993</v>
      </c>
      <c r="AI26" s="102">
        <v>8.2645</v>
      </c>
      <c r="AJ26" s="106"/>
      <c r="AK26" s="106"/>
      <c r="AL26" s="106"/>
      <c r="AM26" s="102">
        <v>8.1301</v>
      </c>
      <c r="AN26" s="102">
        <v>7.5758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48">
        <v>9.174311926605505</v>
      </c>
      <c r="CL26" s="48">
        <v>9.70873786407767</v>
      </c>
      <c r="CM26" s="48">
        <v>10</v>
      </c>
      <c r="CN26" s="48">
        <v>10.638297872340425</v>
      </c>
      <c r="CO26" s="48">
        <v>8.849557522123893</v>
      </c>
      <c r="CP26" s="27">
        <v>8.849557522123893</v>
      </c>
      <c r="CQ26" s="27">
        <v>8.849557522123893</v>
      </c>
      <c r="CR26" s="48">
        <v>9.00900900900901</v>
      </c>
      <c r="CS26" s="48">
        <v>12.987012987012987</v>
      </c>
      <c r="CT26" s="48">
        <v>17.857142857142858</v>
      </c>
      <c r="CU26" s="27"/>
      <c r="CV26" s="27"/>
      <c r="CW26" s="48">
        <v>12.048192771084338</v>
      </c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36">
        <f t="shared" si="0"/>
        <v>73.26325124437007</v>
      </c>
      <c r="DR26" s="36">
        <f t="shared" si="1"/>
        <v>117.97137785364447</v>
      </c>
      <c r="DS26" s="36">
        <f t="shared" si="2"/>
        <v>191.23462909801452</v>
      </c>
      <c r="DT26" s="26"/>
    </row>
    <row r="27" spans="1:124" ht="12.75">
      <c r="A27" s="91">
        <v>11</v>
      </c>
      <c r="B27" s="13">
        <v>6</v>
      </c>
      <c r="C27" s="5" t="s">
        <v>403</v>
      </c>
      <c r="D27" s="7" t="s">
        <v>168</v>
      </c>
      <c r="E27" s="8">
        <v>1996</v>
      </c>
      <c r="F27" s="5" t="s">
        <v>6</v>
      </c>
      <c r="G27" s="8" t="s">
        <v>169</v>
      </c>
      <c r="H27" s="107" t="s">
        <v>112</v>
      </c>
      <c r="I27" s="5" t="s">
        <v>16</v>
      </c>
      <c r="J27" s="37"/>
      <c r="K27" s="32"/>
      <c r="L27" s="32">
        <v>7.575757575757576</v>
      </c>
      <c r="M27" s="32">
        <v>7.633587786259542</v>
      </c>
      <c r="N27" s="32"/>
      <c r="O27" s="32"/>
      <c r="P27" s="32"/>
      <c r="Q27" s="32"/>
      <c r="R27" s="32"/>
      <c r="S27" s="32"/>
      <c r="T27" s="32"/>
      <c r="U27" s="32"/>
      <c r="V27" s="33"/>
      <c r="W27" s="104">
        <v>7.5758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6">
        <v>6.993</v>
      </c>
      <c r="AI27" s="46">
        <v>8.2645</v>
      </c>
      <c r="AJ27" s="34"/>
      <c r="AK27" s="34"/>
      <c r="AL27" s="34"/>
      <c r="AM27" s="46">
        <v>8.1301</v>
      </c>
      <c r="AN27" s="46">
        <v>7.5758</v>
      </c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48">
        <v>9.174311926605505</v>
      </c>
      <c r="CL27" s="48">
        <v>9.70873786407767</v>
      </c>
      <c r="CM27" s="48">
        <v>10</v>
      </c>
      <c r="CN27" s="48">
        <v>10.638297872340425</v>
      </c>
      <c r="CO27" s="48">
        <v>8.849557522123893</v>
      </c>
      <c r="CP27" s="27">
        <v>8.849557522123893</v>
      </c>
      <c r="CQ27" s="27">
        <v>8.849557522123893</v>
      </c>
      <c r="CR27" s="48">
        <v>9.00900900900901</v>
      </c>
      <c r="CS27" s="48">
        <v>12.987012987012987</v>
      </c>
      <c r="CT27" s="48">
        <v>17.857142857142858</v>
      </c>
      <c r="CU27" s="27"/>
      <c r="CV27" s="27"/>
      <c r="CW27" s="48">
        <v>12.048192771084338</v>
      </c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36">
        <f t="shared" si="0"/>
        <v>53.74854536201712</v>
      </c>
      <c r="DR27" s="36">
        <f t="shared" si="1"/>
        <v>117.97137785364447</v>
      </c>
      <c r="DS27" s="36">
        <f t="shared" si="2"/>
        <v>171.7199232156616</v>
      </c>
      <c r="DT27" s="26"/>
    </row>
    <row r="28" spans="1:123" ht="12.75">
      <c r="A28" s="90">
        <v>12</v>
      </c>
      <c r="B28" s="13">
        <v>3</v>
      </c>
      <c r="C28" s="5" t="s">
        <v>403</v>
      </c>
      <c r="D28" s="7" t="s">
        <v>131</v>
      </c>
      <c r="E28" s="5">
        <v>1995</v>
      </c>
      <c r="F28" s="5" t="s">
        <v>132</v>
      </c>
      <c r="G28" s="8" t="s">
        <v>155</v>
      </c>
      <c r="H28" s="8" t="s">
        <v>112</v>
      </c>
      <c r="I28" s="5" t="s">
        <v>41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33">
        <v>11.764705882352942</v>
      </c>
      <c r="W28" s="103">
        <v>7.5758</v>
      </c>
      <c r="X28" s="104">
        <v>9.0909</v>
      </c>
      <c r="Y28" s="33"/>
      <c r="Z28" s="33"/>
      <c r="AA28" s="33"/>
      <c r="AB28" s="33"/>
      <c r="AC28" s="33"/>
      <c r="AD28" s="33"/>
      <c r="AE28" s="33"/>
      <c r="AF28" s="33"/>
      <c r="AG28" s="33"/>
      <c r="AH28" s="106"/>
      <c r="AI28" s="106"/>
      <c r="AJ28" s="106"/>
      <c r="AK28" s="106"/>
      <c r="AL28" s="106"/>
      <c r="AM28" s="106"/>
      <c r="AN28" s="106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48">
        <v>9.174311926605505</v>
      </c>
      <c r="CL28" s="48">
        <v>9.70873786407767</v>
      </c>
      <c r="CM28" s="48">
        <v>10</v>
      </c>
      <c r="CN28" s="48">
        <v>10.638297872340425</v>
      </c>
      <c r="CO28" s="48">
        <v>8.849557522123893</v>
      </c>
      <c r="CP28" s="27">
        <v>8.849557522123893</v>
      </c>
      <c r="CQ28" s="27">
        <v>8.849557522123893</v>
      </c>
      <c r="CR28" s="48">
        <v>9.00900900900901</v>
      </c>
      <c r="CS28" s="48">
        <v>12.987012987012987</v>
      </c>
      <c r="CT28" s="48">
        <v>17.857142857142858</v>
      </c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36">
        <f t="shared" si="0"/>
        <v>28.43140588235294</v>
      </c>
      <c r="DR28" s="36">
        <f t="shared" si="1"/>
        <v>105.92318508256014</v>
      </c>
      <c r="DS28" s="36">
        <f t="shared" si="2"/>
        <v>134.3545909649131</v>
      </c>
    </row>
    <row r="29" spans="1:123" ht="12.75">
      <c r="A29" s="91">
        <v>13</v>
      </c>
      <c r="B29" s="13">
        <v>3</v>
      </c>
      <c r="C29" s="5" t="s">
        <v>403</v>
      </c>
      <c r="D29" s="7" t="s">
        <v>135</v>
      </c>
      <c r="E29" s="8">
        <v>1996</v>
      </c>
      <c r="F29" s="5" t="s">
        <v>6</v>
      </c>
      <c r="G29" s="8" t="s">
        <v>155</v>
      </c>
      <c r="H29" s="8" t="s">
        <v>112</v>
      </c>
      <c r="I29" s="5" t="s">
        <v>41</v>
      </c>
      <c r="J29" s="37">
        <v>7.75</v>
      </c>
      <c r="K29" s="41"/>
      <c r="L29" s="32">
        <v>7.575757575757576</v>
      </c>
      <c r="M29" s="32">
        <v>7.633587786259542</v>
      </c>
      <c r="N29" s="41"/>
      <c r="O29" s="41"/>
      <c r="P29" s="41"/>
      <c r="Q29" s="41"/>
      <c r="R29" s="41"/>
      <c r="S29" s="41"/>
      <c r="T29" s="41"/>
      <c r="U29" s="4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02">
        <v>6.993</v>
      </c>
      <c r="AI29" s="102">
        <v>8.2645</v>
      </c>
      <c r="AJ29" s="106"/>
      <c r="AK29" s="106"/>
      <c r="AL29" s="106"/>
      <c r="AM29" s="106"/>
      <c r="AN29" s="106"/>
      <c r="AO29" s="34">
        <v>13.88888888888889</v>
      </c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36">
        <f t="shared" si="0"/>
        <v>52.10573425090601</v>
      </c>
      <c r="DR29" s="36">
        <f t="shared" si="1"/>
        <v>0</v>
      </c>
      <c r="DS29" s="36">
        <f t="shared" si="2"/>
        <v>52.10573425090601</v>
      </c>
    </row>
    <row r="30" spans="1:124" ht="12.75">
      <c r="A30" s="90">
        <v>14</v>
      </c>
      <c r="B30" s="13">
        <v>6</v>
      </c>
      <c r="C30" s="5" t="s">
        <v>403</v>
      </c>
      <c r="D30" s="7" t="s">
        <v>170</v>
      </c>
      <c r="E30" s="8">
        <v>1995</v>
      </c>
      <c r="F30" s="5" t="s">
        <v>6</v>
      </c>
      <c r="G30" s="8" t="s">
        <v>169</v>
      </c>
      <c r="H30" s="13" t="s">
        <v>112</v>
      </c>
      <c r="I30" s="5" t="s">
        <v>16</v>
      </c>
      <c r="J30" s="32"/>
      <c r="K30" s="32"/>
      <c r="L30" s="32">
        <v>7.575757575757576</v>
      </c>
      <c r="M30" s="32">
        <v>7.633587786259542</v>
      </c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36">
        <f t="shared" si="0"/>
        <v>15.209345362017118</v>
      </c>
      <c r="DR30" s="36">
        <f t="shared" si="1"/>
        <v>0</v>
      </c>
      <c r="DS30" s="36">
        <f t="shared" si="2"/>
        <v>15.209345362017118</v>
      </c>
      <c r="DT30" s="26"/>
    </row>
    <row r="31" spans="1:125" s="72" customFormat="1" ht="12.75">
      <c r="A31" s="62"/>
      <c r="B31" s="62"/>
      <c r="C31" s="63"/>
      <c r="D31" s="64"/>
      <c r="E31" s="63"/>
      <c r="F31" s="63"/>
      <c r="G31" s="63"/>
      <c r="H31" s="62"/>
      <c r="I31" s="63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70"/>
      <c r="DR31" s="70"/>
      <c r="DS31" s="70"/>
      <c r="DT31" s="71"/>
      <c r="DU31" s="71"/>
    </row>
    <row r="32" spans="1:125" s="72" customFormat="1" ht="12.75">
      <c r="A32" s="141" t="s">
        <v>416</v>
      </c>
      <c r="B32" s="141"/>
      <c r="C32" s="141"/>
      <c r="D32" s="141"/>
      <c r="E32" s="63"/>
      <c r="F32" s="63"/>
      <c r="G32" s="63"/>
      <c r="H32" s="62"/>
      <c r="I32" s="63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70"/>
      <c r="DR32" s="70"/>
      <c r="DS32" s="70"/>
      <c r="DT32" s="71"/>
      <c r="DU32" s="71"/>
    </row>
    <row r="33" spans="1:125" s="72" customFormat="1" ht="12.75">
      <c r="A33" s="62"/>
      <c r="B33" s="62"/>
      <c r="C33" s="63"/>
      <c r="D33" s="64"/>
      <c r="E33" s="63"/>
      <c r="F33" s="63"/>
      <c r="G33" s="63"/>
      <c r="H33" s="62"/>
      <c r="I33" s="63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70"/>
      <c r="DR33" s="70"/>
      <c r="DS33" s="70"/>
      <c r="DT33" s="71"/>
      <c r="DU33" s="71"/>
    </row>
    <row r="34" spans="1:123" s="99" customFormat="1" ht="12.75">
      <c r="A34" s="90">
        <v>1</v>
      </c>
      <c r="B34" s="90">
        <v>1</v>
      </c>
      <c r="C34" s="92" t="s">
        <v>404</v>
      </c>
      <c r="D34" s="93" t="s">
        <v>321</v>
      </c>
      <c r="E34" s="90">
        <v>1996</v>
      </c>
      <c r="F34" s="90" t="s">
        <v>4</v>
      </c>
      <c r="G34" s="90" t="s">
        <v>190</v>
      </c>
      <c r="H34" s="90" t="s">
        <v>112</v>
      </c>
      <c r="I34" s="90" t="s">
        <v>41</v>
      </c>
      <c r="J34" s="94">
        <v>7.75</v>
      </c>
      <c r="K34" s="94">
        <v>12.195121951219512</v>
      </c>
      <c r="L34" s="94">
        <v>7.575757575757576</v>
      </c>
      <c r="M34" s="94">
        <v>7.633587786259542</v>
      </c>
      <c r="N34" s="94">
        <v>33.333333333333336</v>
      </c>
      <c r="O34" s="94">
        <v>25.641025641025642</v>
      </c>
      <c r="P34" s="94">
        <v>12.820512820512821</v>
      </c>
      <c r="Q34" s="94">
        <v>76.9230769230769</v>
      </c>
      <c r="R34" s="94"/>
      <c r="S34" s="94"/>
      <c r="T34" s="94"/>
      <c r="U34" s="94">
        <v>500</v>
      </c>
      <c r="V34" s="44">
        <v>11.764705882352942</v>
      </c>
      <c r="W34" s="108">
        <v>7.5758</v>
      </c>
      <c r="X34" s="108">
        <v>9.0909</v>
      </c>
      <c r="Y34" s="44">
        <v>33.333333333333336</v>
      </c>
      <c r="Z34" s="44">
        <v>58.8235294117647</v>
      </c>
      <c r="AA34" s="44">
        <v>35.714285714285715</v>
      </c>
      <c r="AB34" s="44"/>
      <c r="AC34" s="44"/>
      <c r="AD34" s="44"/>
      <c r="AE34" s="44"/>
      <c r="AF34" s="44"/>
      <c r="AG34" s="44"/>
      <c r="AH34" s="29">
        <v>6.993</v>
      </c>
      <c r="AI34" s="29">
        <v>8.2645</v>
      </c>
      <c r="AJ34" s="29">
        <v>11.3636</v>
      </c>
      <c r="AK34" s="29">
        <v>9.434</v>
      </c>
      <c r="AL34" s="29">
        <v>10.3093</v>
      </c>
      <c r="AM34" s="29">
        <v>8.1301</v>
      </c>
      <c r="AN34" s="29">
        <v>7.5758</v>
      </c>
      <c r="AO34" s="95">
        <v>13.88888888888889</v>
      </c>
      <c r="AP34" s="95">
        <v>14.084507042253522</v>
      </c>
      <c r="AQ34" s="95"/>
      <c r="AR34" s="95">
        <v>23.80952380952381</v>
      </c>
      <c r="AS34" s="95"/>
      <c r="AT34" s="95">
        <v>16.949152542372882</v>
      </c>
      <c r="AU34" s="95">
        <v>34.48275862068966</v>
      </c>
      <c r="AV34" s="95"/>
      <c r="AW34" s="95"/>
      <c r="AX34" s="95"/>
      <c r="AY34" s="95"/>
      <c r="AZ34" s="95"/>
      <c r="BA34" s="95"/>
      <c r="BB34" s="30">
        <v>7.936507936507937</v>
      </c>
      <c r="BC34" s="30">
        <v>8.19672131147541</v>
      </c>
      <c r="BD34" s="30">
        <v>8.264462809917354</v>
      </c>
      <c r="BE34" s="30">
        <v>11.11111111111111</v>
      </c>
      <c r="BF34" s="30">
        <v>12.345679012345679</v>
      </c>
      <c r="BG34" s="30">
        <v>14.705882352941176</v>
      </c>
      <c r="BH34" s="30">
        <v>14.705882352941176</v>
      </c>
      <c r="BI34" s="30">
        <v>22.22222222222222</v>
      </c>
      <c r="BJ34" s="30">
        <v>25.641025641025642</v>
      </c>
      <c r="BK34" s="30">
        <v>18.867924528301888</v>
      </c>
      <c r="BL34" s="96"/>
      <c r="BM34" s="30">
        <v>34.48275862068966</v>
      </c>
      <c r="BN34" s="96"/>
      <c r="BO34" s="96"/>
      <c r="BP34" s="96"/>
      <c r="BQ34" s="30">
        <v>12.658227848101266</v>
      </c>
      <c r="BR34" s="30">
        <v>16.39344262295082</v>
      </c>
      <c r="BS34" s="30">
        <v>19.607843137254903</v>
      </c>
      <c r="BT34" s="30">
        <v>21.27659574468085</v>
      </c>
      <c r="BU34" s="30">
        <v>11.11111111111111</v>
      </c>
      <c r="BV34" s="30">
        <v>10.989010989010989</v>
      </c>
      <c r="BW34" s="30">
        <v>11.363636363636363</v>
      </c>
      <c r="BX34" s="30">
        <v>11.627906976744185</v>
      </c>
      <c r="BY34" s="30">
        <v>26.31578947368421</v>
      </c>
      <c r="BZ34" s="30">
        <v>32.25806451612903</v>
      </c>
      <c r="CA34" s="30">
        <v>43.47826086956522</v>
      </c>
      <c r="CB34" s="30">
        <v>55.55555555555556</v>
      </c>
      <c r="CC34" s="30">
        <v>13.157894736842104</v>
      </c>
      <c r="CD34" s="30">
        <v>14.285714285714286</v>
      </c>
      <c r="CE34" s="30">
        <v>16.666666666666668</v>
      </c>
      <c r="CF34" s="30">
        <v>17.54385964912281</v>
      </c>
      <c r="CG34" s="96"/>
      <c r="CH34" s="96"/>
      <c r="CI34" s="96"/>
      <c r="CJ34" s="96"/>
      <c r="CK34" s="31">
        <v>9.174311926605505</v>
      </c>
      <c r="CL34" s="31">
        <v>9.70873786407767</v>
      </c>
      <c r="CM34" s="31">
        <v>10</v>
      </c>
      <c r="CN34" s="31">
        <v>10.638297872340425</v>
      </c>
      <c r="CO34" s="31">
        <v>8.849557522123893</v>
      </c>
      <c r="CP34" s="97">
        <v>8.849557522123893</v>
      </c>
      <c r="CQ34" s="97">
        <v>8.849557522123893</v>
      </c>
      <c r="CR34" s="31">
        <v>9.00900900900901</v>
      </c>
      <c r="CS34" s="97"/>
      <c r="CT34" s="31">
        <v>17.857142857142858</v>
      </c>
      <c r="CU34" s="31">
        <v>19.607843137254903</v>
      </c>
      <c r="CV34" s="31">
        <v>27.027027027027028</v>
      </c>
      <c r="CW34" s="31">
        <v>12.048192771084338</v>
      </c>
      <c r="CX34" s="31">
        <v>16.129032258064516</v>
      </c>
      <c r="CY34" s="31">
        <v>17.24137931034483</v>
      </c>
      <c r="CZ34" s="31">
        <v>28.571428571428573</v>
      </c>
      <c r="DA34" s="31">
        <v>23.80952380952381</v>
      </c>
      <c r="DB34" s="31">
        <v>38.46153846153846</v>
      </c>
      <c r="DC34" s="97"/>
      <c r="DD34" s="97"/>
      <c r="DE34" s="31">
        <v>23.25581395348837</v>
      </c>
      <c r="DF34" s="31">
        <v>47.61904761904762</v>
      </c>
      <c r="DG34" s="31">
        <v>66.66666666666667</v>
      </c>
      <c r="DH34" s="97">
        <v>111.11111111111111</v>
      </c>
      <c r="DI34" s="97"/>
      <c r="DJ34" s="97"/>
      <c r="DK34" s="97"/>
      <c r="DL34" s="97"/>
      <c r="DM34" s="97"/>
      <c r="DN34" s="97"/>
      <c r="DO34" s="97"/>
      <c r="DP34" s="97"/>
      <c r="DQ34" s="100">
        <f aca="true" t="shared" si="3" ref="DQ34:DQ40">SUM(J34:BP34)</f>
        <v>1183.9402791761304</v>
      </c>
      <c r="DR34" s="100">
        <f aca="true" t="shared" si="4" ref="DR34:DR40">SUM(BQ34:DP34)</f>
        <v>858.7743573388977</v>
      </c>
      <c r="DS34" s="100">
        <f aca="true" t="shared" si="5" ref="DS34:DS40">DQ34+DR34</f>
        <v>2042.7146365150281</v>
      </c>
    </row>
    <row r="35" spans="1:124" s="99" customFormat="1" ht="12.75">
      <c r="A35" s="90">
        <v>2</v>
      </c>
      <c r="B35" s="90">
        <v>6</v>
      </c>
      <c r="C35" s="92" t="s">
        <v>404</v>
      </c>
      <c r="D35" s="93" t="s">
        <v>113</v>
      </c>
      <c r="E35" s="90">
        <v>1996</v>
      </c>
      <c r="F35" s="92">
        <v>1</v>
      </c>
      <c r="G35" s="90" t="s">
        <v>111</v>
      </c>
      <c r="H35" s="90" t="s">
        <v>112</v>
      </c>
      <c r="I35" s="92" t="s">
        <v>41</v>
      </c>
      <c r="J35" s="94">
        <v>7.75</v>
      </c>
      <c r="K35" s="94">
        <v>12.195121951219512</v>
      </c>
      <c r="L35" s="94">
        <v>7.575757575757576</v>
      </c>
      <c r="M35" s="94">
        <v>7.633587786259542</v>
      </c>
      <c r="N35" s="94">
        <v>33.333333333333336</v>
      </c>
      <c r="O35" s="94">
        <v>25.641025641025642</v>
      </c>
      <c r="P35" s="94">
        <v>12.820512820512821</v>
      </c>
      <c r="Q35" s="94"/>
      <c r="R35" s="94"/>
      <c r="S35" s="94"/>
      <c r="T35" s="94"/>
      <c r="U35" s="94"/>
      <c r="V35" s="44">
        <v>11.764705882352942</v>
      </c>
      <c r="W35" s="108">
        <v>7.5758</v>
      </c>
      <c r="X35" s="108">
        <v>9.0909</v>
      </c>
      <c r="Y35" s="44"/>
      <c r="Z35" s="44">
        <v>58.8235294117647</v>
      </c>
      <c r="AA35" s="44"/>
      <c r="AB35" s="44"/>
      <c r="AC35" s="44"/>
      <c r="AD35" s="44"/>
      <c r="AE35" s="44"/>
      <c r="AF35" s="44"/>
      <c r="AG35" s="44"/>
      <c r="AH35" s="29">
        <v>6.993</v>
      </c>
      <c r="AI35" s="29">
        <v>8.2645</v>
      </c>
      <c r="AJ35" s="29">
        <v>11.3636</v>
      </c>
      <c r="AK35" s="29">
        <v>9.434</v>
      </c>
      <c r="AL35" s="29">
        <v>10.3093</v>
      </c>
      <c r="AM35" s="29">
        <v>8.1301</v>
      </c>
      <c r="AN35" s="29">
        <v>7.5758</v>
      </c>
      <c r="AO35" s="95">
        <v>13.88888888888889</v>
      </c>
      <c r="AP35" s="95">
        <v>14.084507042253522</v>
      </c>
      <c r="AQ35" s="95"/>
      <c r="AR35" s="95">
        <v>23.80952380952381</v>
      </c>
      <c r="AS35" s="95"/>
      <c r="AT35" s="95"/>
      <c r="AU35" s="95">
        <v>34.48275862068966</v>
      </c>
      <c r="AV35" s="95"/>
      <c r="AW35" s="95"/>
      <c r="AX35" s="95"/>
      <c r="AY35" s="95"/>
      <c r="AZ35" s="95"/>
      <c r="BA35" s="95"/>
      <c r="BB35" s="30">
        <v>7.936507936507937</v>
      </c>
      <c r="BC35" s="30">
        <v>8.19672131147541</v>
      </c>
      <c r="BD35" s="30">
        <v>8.264462809917354</v>
      </c>
      <c r="BE35" s="30">
        <v>11.11111111111111</v>
      </c>
      <c r="BF35" s="30">
        <v>12.345679012345679</v>
      </c>
      <c r="BG35" s="30">
        <v>14.705882352941176</v>
      </c>
      <c r="BH35" s="30">
        <v>14.705882352941176</v>
      </c>
      <c r="BI35" s="96"/>
      <c r="BJ35" s="30">
        <v>25.641025641025642</v>
      </c>
      <c r="BK35" s="30">
        <v>18.867924528301888</v>
      </c>
      <c r="BL35" s="96"/>
      <c r="BM35" s="30">
        <v>34.48275862068966</v>
      </c>
      <c r="BN35" s="96"/>
      <c r="BO35" s="96"/>
      <c r="BP35" s="96"/>
      <c r="BQ35" s="30">
        <v>12.658227848101266</v>
      </c>
      <c r="BR35" s="96"/>
      <c r="BS35" s="96"/>
      <c r="BT35" s="96"/>
      <c r="BU35" s="30">
        <v>11.11111111111111</v>
      </c>
      <c r="BV35" s="30">
        <v>10.989010989010989</v>
      </c>
      <c r="BW35" s="30">
        <v>11.363636363636363</v>
      </c>
      <c r="BX35" s="30">
        <v>11.627906976744185</v>
      </c>
      <c r="BY35" s="30">
        <v>26.31578947368421</v>
      </c>
      <c r="BZ35" s="30">
        <v>32.25806451612903</v>
      </c>
      <c r="CA35" s="30">
        <v>43.47826086956522</v>
      </c>
      <c r="CB35" s="30">
        <v>55.55555555555556</v>
      </c>
      <c r="CC35" s="30">
        <v>13.157894736842104</v>
      </c>
      <c r="CD35" s="30">
        <v>14.285714285714286</v>
      </c>
      <c r="CE35" s="30">
        <v>16.666666666666668</v>
      </c>
      <c r="CF35" s="30">
        <v>17.54385964912281</v>
      </c>
      <c r="CG35" s="96"/>
      <c r="CH35" s="96"/>
      <c r="CI35" s="96"/>
      <c r="CJ35" s="96"/>
      <c r="CK35" s="31">
        <v>9.174311926605505</v>
      </c>
      <c r="CL35" s="31">
        <v>9.70873786407767</v>
      </c>
      <c r="CM35" s="31">
        <v>10</v>
      </c>
      <c r="CN35" s="31">
        <v>10.638297872340425</v>
      </c>
      <c r="CO35" s="31">
        <v>8.849557522123893</v>
      </c>
      <c r="CP35" s="97">
        <v>8.849557522123893</v>
      </c>
      <c r="CQ35" s="97">
        <v>8.849557522123893</v>
      </c>
      <c r="CR35" s="31">
        <v>9.00900900900901</v>
      </c>
      <c r="CS35" s="31">
        <v>12.987012987012987</v>
      </c>
      <c r="CT35" s="31">
        <v>17.857142857142858</v>
      </c>
      <c r="CU35" s="31">
        <v>19.607843137254903</v>
      </c>
      <c r="CV35" s="31">
        <v>27.027027027027028</v>
      </c>
      <c r="CW35" s="31">
        <v>12.048192771084338</v>
      </c>
      <c r="CX35" s="31">
        <v>16.129032258064516</v>
      </c>
      <c r="CY35" s="31">
        <v>17.24137931034483</v>
      </c>
      <c r="CZ35" s="31">
        <v>28.571428571428573</v>
      </c>
      <c r="DA35" s="31">
        <v>23.8095238095238</v>
      </c>
      <c r="DB35" s="31">
        <v>38.46153846153846</v>
      </c>
      <c r="DC35" s="31">
        <v>47.61904761904762</v>
      </c>
      <c r="DD35" s="31">
        <v>71.42857142857143</v>
      </c>
      <c r="DE35" s="31">
        <v>23.25581395348837</v>
      </c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100">
        <f t="shared" si="3"/>
        <v>498.7982084408389</v>
      </c>
      <c r="DR35" s="100">
        <f t="shared" si="4"/>
        <v>708.1342824718179</v>
      </c>
      <c r="DS35" s="100">
        <f t="shared" si="5"/>
        <v>1206.9324909126567</v>
      </c>
      <c r="DT35" s="98"/>
    </row>
    <row r="36" spans="1:123" s="99" customFormat="1" ht="12.75">
      <c r="A36" s="90">
        <v>3</v>
      </c>
      <c r="B36" s="90">
        <v>1</v>
      </c>
      <c r="C36" s="92" t="s">
        <v>404</v>
      </c>
      <c r="D36" s="93" t="s">
        <v>215</v>
      </c>
      <c r="E36" s="90">
        <v>1996</v>
      </c>
      <c r="F36" s="92" t="s">
        <v>128</v>
      </c>
      <c r="G36" s="90" t="s">
        <v>212</v>
      </c>
      <c r="H36" s="90" t="s">
        <v>112</v>
      </c>
      <c r="I36" s="90" t="s">
        <v>41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44">
        <v>11.764705882352942</v>
      </c>
      <c r="W36" s="108">
        <v>7.5758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29">
        <v>6.993</v>
      </c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31">
        <v>9.174311926605505</v>
      </c>
      <c r="CL36" s="31">
        <v>9.70873786407767</v>
      </c>
      <c r="CM36" s="31">
        <v>10</v>
      </c>
      <c r="CN36" s="31">
        <v>10.638297872340425</v>
      </c>
      <c r="CO36" s="31">
        <v>8.849557522123893</v>
      </c>
      <c r="CP36" s="97">
        <v>8.849557522123893</v>
      </c>
      <c r="CQ36" s="97">
        <v>8.849557522123893</v>
      </c>
      <c r="CR36" s="31">
        <v>9.00900900900901</v>
      </c>
      <c r="CS36" s="31">
        <v>12.987012987012987</v>
      </c>
      <c r="CT36" s="31">
        <v>17.857142857142858</v>
      </c>
      <c r="CU36" s="31">
        <v>19.607843137254903</v>
      </c>
      <c r="CV36" s="31">
        <v>27.027027027027028</v>
      </c>
      <c r="CW36" s="31">
        <v>12.048192771084338</v>
      </c>
      <c r="CX36" s="97"/>
      <c r="CY36" s="97"/>
      <c r="CZ36" s="97"/>
      <c r="DA36" s="31">
        <v>23.80952380952381</v>
      </c>
      <c r="DB36" s="31">
        <v>38.46153846153846</v>
      </c>
      <c r="DC36" s="31">
        <v>47.61904761904762</v>
      </c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100">
        <f t="shared" si="3"/>
        <v>26.333505882352945</v>
      </c>
      <c r="DR36" s="100">
        <f t="shared" si="4"/>
        <v>274.4963579080363</v>
      </c>
      <c r="DS36" s="100">
        <f t="shared" si="5"/>
        <v>300.82986379038925</v>
      </c>
    </row>
    <row r="37" spans="1:123" ht="12.75">
      <c r="A37" s="90">
        <v>4</v>
      </c>
      <c r="B37" s="13">
        <v>3</v>
      </c>
      <c r="C37" s="5" t="s">
        <v>404</v>
      </c>
      <c r="D37" s="7" t="s">
        <v>144</v>
      </c>
      <c r="E37" s="8">
        <v>1995</v>
      </c>
      <c r="F37" s="5">
        <v>2</v>
      </c>
      <c r="G37" s="8" t="s">
        <v>155</v>
      </c>
      <c r="H37" s="8" t="s">
        <v>112</v>
      </c>
      <c r="I37" s="5" t="s">
        <v>41</v>
      </c>
      <c r="J37" s="32">
        <v>7.75</v>
      </c>
      <c r="K37" s="41"/>
      <c r="L37" s="32">
        <v>7.575757575757576</v>
      </c>
      <c r="M37" s="32">
        <v>7.633587786259542</v>
      </c>
      <c r="N37" s="41"/>
      <c r="O37" s="41"/>
      <c r="P37" s="41"/>
      <c r="Q37" s="41"/>
      <c r="R37" s="41"/>
      <c r="S37" s="41"/>
      <c r="T37" s="41"/>
      <c r="U37" s="41"/>
      <c r="V37" s="33">
        <v>11.764705882352942</v>
      </c>
      <c r="W37" s="104">
        <v>7.5758</v>
      </c>
      <c r="X37" s="104">
        <v>9.0909</v>
      </c>
      <c r="Y37" s="33"/>
      <c r="Z37" s="33"/>
      <c r="AA37" s="33"/>
      <c r="AB37" s="33"/>
      <c r="AC37" s="33"/>
      <c r="AD37" s="33"/>
      <c r="AE37" s="33"/>
      <c r="AF37" s="33"/>
      <c r="AG37" s="33"/>
      <c r="AH37" s="46">
        <v>6.993</v>
      </c>
      <c r="AI37" s="34"/>
      <c r="AJ37" s="34"/>
      <c r="AK37" s="34"/>
      <c r="AL37" s="34"/>
      <c r="AM37" s="46">
        <v>8.1301</v>
      </c>
      <c r="AN37" s="46">
        <v>7.5758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47">
        <v>7.936507936507937</v>
      </c>
      <c r="BC37" s="47">
        <v>8.19672131147541</v>
      </c>
      <c r="BD37" s="47">
        <v>8.264462809917354</v>
      </c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47">
        <v>11.11111111111111</v>
      </c>
      <c r="BV37" s="47">
        <v>10.989010989010989</v>
      </c>
      <c r="BW37" s="47">
        <v>11.363636363636363</v>
      </c>
      <c r="BX37" s="47">
        <v>11.627906976744185</v>
      </c>
      <c r="BY37" s="35"/>
      <c r="BZ37" s="35"/>
      <c r="CA37" s="35"/>
      <c r="CB37" s="35"/>
      <c r="CC37" s="47">
        <v>13.157894736842104</v>
      </c>
      <c r="CD37" s="47">
        <v>14.285714285714286</v>
      </c>
      <c r="CE37" s="47">
        <v>16.666666666666668</v>
      </c>
      <c r="CF37" s="47">
        <v>17.54385964912281</v>
      </c>
      <c r="CG37" s="35"/>
      <c r="CH37" s="35"/>
      <c r="CI37" s="35"/>
      <c r="CJ37" s="35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101">
        <f t="shared" si="3"/>
        <v>98.48734330227077</v>
      </c>
      <c r="DR37" s="101">
        <f t="shared" si="4"/>
        <v>106.74580077884852</v>
      </c>
      <c r="DS37" s="101">
        <f t="shared" si="5"/>
        <v>205.2331440811193</v>
      </c>
    </row>
    <row r="38" spans="1:124" ht="12.75">
      <c r="A38" s="90">
        <v>5</v>
      </c>
      <c r="B38" s="13">
        <v>6</v>
      </c>
      <c r="C38" s="5" t="s">
        <v>404</v>
      </c>
      <c r="D38" s="7" t="s">
        <v>171</v>
      </c>
      <c r="E38" s="8">
        <v>1995</v>
      </c>
      <c r="F38" s="5" t="s">
        <v>6</v>
      </c>
      <c r="G38" s="8" t="s">
        <v>169</v>
      </c>
      <c r="H38" s="13" t="s">
        <v>112</v>
      </c>
      <c r="I38" s="5" t="s">
        <v>16</v>
      </c>
      <c r="J38" s="32">
        <v>7.75</v>
      </c>
      <c r="K38" s="32"/>
      <c r="L38" s="32">
        <v>7.575757575757576</v>
      </c>
      <c r="M38" s="32">
        <v>7.633587786259542</v>
      </c>
      <c r="N38" s="32"/>
      <c r="O38" s="32"/>
      <c r="P38" s="32">
        <v>12.820512820512821</v>
      </c>
      <c r="Q38" s="32"/>
      <c r="R38" s="32"/>
      <c r="S38" s="32"/>
      <c r="T38" s="32"/>
      <c r="U38" s="32"/>
      <c r="V38" s="33"/>
      <c r="W38" s="104">
        <v>7.5758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46">
        <v>6.993</v>
      </c>
      <c r="AI38" s="34"/>
      <c r="AJ38" s="34"/>
      <c r="AK38" s="34"/>
      <c r="AL38" s="34"/>
      <c r="AM38" s="46">
        <v>8.1301</v>
      </c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48">
        <v>9.174311926605505</v>
      </c>
      <c r="CL38" s="48">
        <v>9.70873786407767</v>
      </c>
      <c r="CM38" s="48">
        <v>10</v>
      </c>
      <c r="CN38" s="48">
        <v>10.638297872340425</v>
      </c>
      <c r="CO38" s="48">
        <v>8.849557522123893</v>
      </c>
      <c r="CP38" s="27">
        <v>8.849557522123893</v>
      </c>
      <c r="CQ38" s="27">
        <v>8.849557522123893</v>
      </c>
      <c r="CR38" s="48">
        <v>9.00900900900901</v>
      </c>
      <c r="CS38" s="48">
        <v>12.987012987012987</v>
      </c>
      <c r="CT38" s="27"/>
      <c r="CU38" s="27"/>
      <c r="CV38" s="27"/>
      <c r="CW38" s="48">
        <v>12.048192771084338</v>
      </c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101">
        <f t="shared" si="3"/>
        <v>58.47875818252994</v>
      </c>
      <c r="DR38" s="101">
        <f t="shared" si="4"/>
        <v>100.11423499650161</v>
      </c>
      <c r="DS38" s="101">
        <f t="shared" si="5"/>
        <v>158.59299317903154</v>
      </c>
      <c r="DT38" s="26"/>
    </row>
    <row r="39" spans="1:123" ht="12.75">
      <c r="A39" s="90">
        <v>6</v>
      </c>
      <c r="B39" s="13">
        <v>1</v>
      </c>
      <c r="C39" s="5" t="s">
        <v>404</v>
      </c>
      <c r="D39" s="7" t="s">
        <v>219</v>
      </c>
      <c r="E39" s="8">
        <v>1996</v>
      </c>
      <c r="F39" s="5" t="s">
        <v>6</v>
      </c>
      <c r="G39" s="8" t="s">
        <v>212</v>
      </c>
      <c r="H39" s="13" t="s">
        <v>112</v>
      </c>
      <c r="I39" s="8" t="s">
        <v>41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104">
        <v>7.5758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46">
        <v>6.993</v>
      </c>
      <c r="AI39" s="34"/>
      <c r="AJ39" s="34"/>
      <c r="AK39" s="34"/>
      <c r="AL39" s="34"/>
      <c r="AM39" s="34"/>
      <c r="AN39" s="46">
        <v>7.5758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48">
        <v>9.174311926605505</v>
      </c>
      <c r="CL39" s="48">
        <v>9.70873786407767</v>
      </c>
      <c r="CM39" s="27"/>
      <c r="CN39" s="27"/>
      <c r="CO39" s="48">
        <v>8.849557522123893</v>
      </c>
      <c r="CP39" s="27">
        <v>8.849557522123893</v>
      </c>
      <c r="CQ39" s="27">
        <v>8.849557522123893</v>
      </c>
      <c r="CR39" s="48">
        <v>9.00900900900901</v>
      </c>
      <c r="CS39" s="27"/>
      <c r="CT39" s="27"/>
      <c r="CU39" s="27"/>
      <c r="CV39" s="27"/>
      <c r="CW39" s="48">
        <v>12.048192771084338</v>
      </c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101">
        <f t="shared" si="3"/>
        <v>22.1446</v>
      </c>
      <c r="DR39" s="101">
        <f t="shared" si="4"/>
        <v>66.48892413714822</v>
      </c>
      <c r="DS39" s="101">
        <f t="shared" si="5"/>
        <v>88.63352413714821</v>
      </c>
    </row>
    <row r="40" spans="1:124" ht="12.75">
      <c r="A40" s="90">
        <v>7</v>
      </c>
      <c r="B40" s="13">
        <v>6</v>
      </c>
      <c r="C40" s="5" t="s">
        <v>404</v>
      </c>
      <c r="D40" s="7" t="s">
        <v>172</v>
      </c>
      <c r="E40" s="8">
        <v>1996</v>
      </c>
      <c r="F40" s="5" t="s">
        <v>6</v>
      </c>
      <c r="G40" s="8" t="s">
        <v>169</v>
      </c>
      <c r="H40" s="13" t="s">
        <v>112</v>
      </c>
      <c r="I40" s="5" t="s">
        <v>16</v>
      </c>
      <c r="J40" s="32"/>
      <c r="K40" s="32"/>
      <c r="L40" s="32">
        <v>7.575757575757576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46">
        <v>6.993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101">
        <f t="shared" si="3"/>
        <v>14.568757575757576</v>
      </c>
      <c r="DR40" s="101">
        <f t="shared" si="4"/>
        <v>0</v>
      </c>
      <c r="DS40" s="101">
        <f t="shared" si="5"/>
        <v>14.568757575757576</v>
      </c>
      <c r="DT40" s="26"/>
    </row>
  </sheetData>
  <sheetProtection/>
  <mergeCells count="89">
    <mergeCell ref="A32:D32"/>
    <mergeCell ref="CS10:CV10"/>
    <mergeCell ref="CW10:CZ10"/>
    <mergeCell ref="DQ10:DS12"/>
    <mergeCell ref="DA10:DD10"/>
    <mergeCell ref="DE10:DH10"/>
    <mergeCell ref="DI10:DL10"/>
    <mergeCell ref="DM10:DP10"/>
    <mergeCell ref="BU10:BX10"/>
    <mergeCell ref="BY10:CB10"/>
    <mergeCell ref="CK10:CN10"/>
    <mergeCell ref="CO10:CR10"/>
    <mergeCell ref="CC10:CF10"/>
    <mergeCell ref="CG10:CJ10"/>
    <mergeCell ref="BN10:BN11"/>
    <mergeCell ref="BO10:BO11"/>
    <mergeCell ref="BP10:BP11"/>
    <mergeCell ref="BQ10:BT10"/>
    <mergeCell ref="BF10:BF11"/>
    <mergeCell ref="BG10:BG11"/>
    <mergeCell ref="BH10:BH11"/>
    <mergeCell ref="BI10:BI11"/>
    <mergeCell ref="BJ10:BJ11"/>
    <mergeCell ref="BK10:BK11"/>
    <mergeCell ref="BL10:BL11"/>
    <mergeCell ref="BM10:BM11"/>
    <mergeCell ref="BD10:BD11"/>
    <mergeCell ref="BE10:BE11"/>
    <mergeCell ref="AX10:AX11"/>
    <mergeCell ref="AY10:AY11"/>
    <mergeCell ref="AZ10:AZ11"/>
    <mergeCell ref="BA10:BA11"/>
    <mergeCell ref="BB10:BB11"/>
    <mergeCell ref="BC10:BC11"/>
    <mergeCell ref="AP10:AP11"/>
    <mergeCell ref="AQ10:AQ11"/>
    <mergeCell ref="AR10:AR11"/>
    <mergeCell ref="AS10:AS11"/>
    <mergeCell ref="BB9:CJ9"/>
    <mergeCell ref="CK9:DP9"/>
    <mergeCell ref="AL10:AL11"/>
    <mergeCell ref="AM10:AM11"/>
    <mergeCell ref="AN10:AN11"/>
    <mergeCell ref="AO10:AO11"/>
    <mergeCell ref="AV10:AV11"/>
    <mergeCell ref="AW10:AW11"/>
    <mergeCell ref="AT10:AT11"/>
    <mergeCell ref="AU10:AU11"/>
    <mergeCell ref="J9:U9"/>
    <mergeCell ref="V9:AG9"/>
    <mergeCell ref="O10:O11"/>
    <mergeCell ref="S10:S11"/>
    <mergeCell ref="T10:T11"/>
    <mergeCell ref="U10:U11"/>
    <mergeCell ref="AB10:AB11"/>
    <mergeCell ref="AC10:AC11"/>
    <mergeCell ref="W10:W11"/>
    <mergeCell ref="AD10:AD11"/>
    <mergeCell ref="AE10:AE11"/>
    <mergeCell ref="AF10:AF11"/>
    <mergeCell ref="P10:P11"/>
    <mergeCell ref="Q10:Q11"/>
    <mergeCell ref="R10:R11"/>
    <mergeCell ref="V10:V11"/>
    <mergeCell ref="AH9:BA9"/>
    <mergeCell ref="X10:X11"/>
    <mergeCell ref="Y10:Y11"/>
    <mergeCell ref="Z10:Z11"/>
    <mergeCell ref="AA10:AA11"/>
    <mergeCell ref="AG10:AG11"/>
    <mergeCell ref="AH10:AH11"/>
    <mergeCell ref="AI10:AI11"/>
    <mergeCell ref="AJ10:AJ11"/>
    <mergeCell ref="AK10:AK11"/>
    <mergeCell ref="N10:N11"/>
    <mergeCell ref="A10:A13"/>
    <mergeCell ref="D10:D13"/>
    <mergeCell ref="E10:E13"/>
    <mergeCell ref="F10:F13"/>
    <mergeCell ref="C10:C13"/>
    <mergeCell ref="B10:B13"/>
    <mergeCell ref="G10:G13"/>
    <mergeCell ref="H10:H13"/>
    <mergeCell ref="I10:I13"/>
    <mergeCell ref="A15:D15"/>
    <mergeCell ref="K10:K11"/>
    <mergeCell ref="L10:L11"/>
    <mergeCell ref="M10:M11"/>
    <mergeCell ref="J10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3:DT19"/>
  <sheetViews>
    <sheetView workbookViewId="0" topLeftCell="A1">
      <pane xSplit="9" ySplit="13" topLeftCell="DQ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DQ30" sqref="DQ30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00390625" style="0" bestFit="1" customWidth="1"/>
    <col min="11" max="11" width="11.125" style="0" bestFit="1" customWidth="1"/>
    <col min="12" max="13" width="10.00390625" style="0" bestFit="1" customWidth="1"/>
    <col min="14" max="17" width="11.125" style="0" bestFit="1" customWidth="1"/>
    <col min="18" max="21" width="12.25390625" style="0" bestFit="1" customWidth="1"/>
    <col min="22" max="22" width="11.125" style="0" bestFit="1" customWidth="1"/>
    <col min="23" max="24" width="10.00390625" style="0" bestFit="1" customWidth="1"/>
    <col min="25" max="27" width="11.125" style="0" bestFit="1" customWidth="1"/>
    <col min="28" max="28" width="9.25390625" style="0" bestFit="1" customWidth="1"/>
    <col min="29" max="31" width="12.25390625" style="0" bestFit="1" customWidth="1"/>
    <col min="32" max="32" width="9.25390625" style="0" bestFit="1" customWidth="1"/>
    <col min="33" max="33" width="12.25390625" style="0" bestFit="1" customWidth="1"/>
    <col min="34" max="35" width="10.00390625" style="0" bestFit="1" customWidth="1"/>
    <col min="36" max="36" width="11.125" style="0" bestFit="1" customWidth="1"/>
    <col min="37" max="37" width="10.00390625" style="0" bestFit="1" customWidth="1"/>
    <col min="38" max="38" width="11.125" style="0" bestFit="1" customWidth="1"/>
    <col min="39" max="40" width="10.00390625" style="0" bestFit="1" customWidth="1"/>
    <col min="41" max="48" width="11.125" style="0" bestFit="1" customWidth="1"/>
    <col min="49" max="49" width="12.25390625" style="0" bestFit="1" customWidth="1"/>
    <col min="50" max="50" width="9.25390625" style="0" bestFit="1" customWidth="1"/>
    <col min="51" max="52" width="12.25390625" style="0" bestFit="1" customWidth="1"/>
    <col min="53" max="53" width="11.125" style="0" bestFit="1" customWidth="1"/>
    <col min="54" max="56" width="10.00390625" style="0" bestFit="1" customWidth="1"/>
    <col min="57" max="63" width="11.125" style="0" bestFit="1" customWidth="1"/>
    <col min="64" max="64" width="12.25390625" style="0" bestFit="1" customWidth="1"/>
    <col min="65" max="65" width="11.125" style="0" bestFit="1" customWidth="1"/>
    <col min="66" max="66" width="12.25390625" style="0" bestFit="1" customWidth="1"/>
    <col min="67" max="67" width="9.25390625" style="0" bestFit="1" customWidth="1"/>
    <col min="68" max="84" width="11.125" style="0" bestFit="1" customWidth="1"/>
    <col min="85" max="88" width="12.25390625" style="0" bestFit="1" customWidth="1"/>
    <col min="89" max="90" width="10.00390625" style="0" bestFit="1" customWidth="1"/>
    <col min="91" max="92" width="11.125" style="0" bestFit="1" customWidth="1"/>
    <col min="93" max="96" width="10.00390625" style="0" bestFit="1" customWidth="1"/>
    <col min="97" max="111" width="11.125" style="0" bestFit="1" customWidth="1"/>
    <col min="112" max="114" width="12.25390625" style="0" bestFit="1" customWidth="1"/>
    <col min="115" max="115" width="13.375" style="0" bestFit="1" customWidth="1"/>
    <col min="116" max="116" width="9.25390625" style="0" bestFit="1" customWidth="1"/>
    <col min="117" max="117" width="12.25390625" style="0" bestFit="1" customWidth="1"/>
    <col min="118" max="120" width="13.25390625" style="0" bestFit="1" customWidth="1"/>
    <col min="121" max="121" width="9.25390625" style="0" bestFit="1" customWidth="1"/>
    <col min="122" max="122" width="9.875" style="0" bestFit="1" customWidth="1"/>
    <col min="123" max="123" width="13.3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418</v>
      </c>
      <c r="I7" s="12"/>
    </row>
    <row r="8" spans="6:9" ht="13.5" thickBot="1">
      <c r="F8" s="11"/>
      <c r="I8" s="12"/>
    </row>
    <row r="9" spans="1:123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  <c r="J9" s="164" t="s">
        <v>5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 t="s">
        <v>312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74" t="s">
        <v>313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6"/>
      <c r="BB9" s="158" t="s">
        <v>316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60"/>
      <c r="CK9" s="161" t="s">
        <v>314</v>
      </c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3"/>
      <c r="DQ9" s="25"/>
      <c r="DR9" s="25"/>
      <c r="DS9" s="25"/>
    </row>
    <row r="10" spans="1:123" ht="12.75">
      <c r="A10" s="177" t="s">
        <v>407</v>
      </c>
      <c r="B10" s="186" t="s">
        <v>402</v>
      </c>
      <c r="C10" s="183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189" t="s">
        <v>13</v>
      </c>
      <c r="J10" s="198" t="s">
        <v>326</v>
      </c>
      <c r="K10" s="198" t="s">
        <v>327</v>
      </c>
      <c r="L10" s="198" t="s">
        <v>328</v>
      </c>
      <c r="M10" s="198" t="s">
        <v>329</v>
      </c>
      <c r="N10" s="198" t="s">
        <v>330</v>
      </c>
      <c r="O10" s="198" t="s">
        <v>331</v>
      </c>
      <c r="P10" s="198" t="s">
        <v>332</v>
      </c>
      <c r="Q10" s="198" t="s">
        <v>333</v>
      </c>
      <c r="R10" s="198" t="s">
        <v>334</v>
      </c>
      <c r="S10" s="198" t="s">
        <v>335</v>
      </c>
      <c r="T10" s="198" t="s">
        <v>336</v>
      </c>
      <c r="U10" s="198" t="s">
        <v>337</v>
      </c>
      <c r="V10" s="199" t="s">
        <v>338</v>
      </c>
      <c r="W10" s="199" t="s">
        <v>339</v>
      </c>
      <c r="X10" s="199" t="s">
        <v>340</v>
      </c>
      <c r="Y10" s="199" t="s">
        <v>341</v>
      </c>
      <c r="Z10" s="199" t="s">
        <v>342</v>
      </c>
      <c r="AA10" s="199" t="s">
        <v>343</v>
      </c>
      <c r="AB10" s="199" t="s">
        <v>344</v>
      </c>
      <c r="AC10" s="199" t="s">
        <v>345</v>
      </c>
      <c r="AD10" s="199" t="s">
        <v>346</v>
      </c>
      <c r="AE10" s="199" t="s">
        <v>347</v>
      </c>
      <c r="AF10" s="199" t="s">
        <v>348</v>
      </c>
      <c r="AG10" s="199" t="s">
        <v>349</v>
      </c>
      <c r="AH10" s="197" t="s">
        <v>350</v>
      </c>
      <c r="AI10" s="197" t="s">
        <v>351</v>
      </c>
      <c r="AJ10" s="197" t="s">
        <v>352</v>
      </c>
      <c r="AK10" s="197" t="s">
        <v>353</v>
      </c>
      <c r="AL10" s="197" t="s">
        <v>354</v>
      </c>
      <c r="AM10" s="197" t="s">
        <v>355</v>
      </c>
      <c r="AN10" s="197" t="s">
        <v>356</v>
      </c>
      <c r="AO10" s="197" t="s">
        <v>357</v>
      </c>
      <c r="AP10" s="197" t="s">
        <v>358</v>
      </c>
      <c r="AQ10" s="197" t="s">
        <v>359</v>
      </c>
      <c r="AR10" s="197" t="s">
        <v>360</v>
      </c>
      <c r="AS10" s="197" t="s">
        <v>361</v>
      </c>
      <c r="AT10" s="197" t="s">
        <v>362</v>
      </c>
      <c r="AU10" s="197" t="s">
        <v>363</v>
      </c>
      <c r="AV10" s="197" t="s">
        <v>364</v>
      </c>
      <c r="AW10" s="197" t="s">
        <v>365</v>
      </c>
      <c r="AX10" s="197" t="s">
        <v>366</v>
      </c>
      <c r="AY10" s="197" t="s">
        <v>367</v>
      </c>
      <c r="AZ10" s="197" t="s">
        <v>368</v>
      </c>
      <c r="BA10" s="197" t="s">
        <v>369</v>
      </c>
      <c r="BB10" s="196" t="s">
        <v>370</v>
      </c>
      <c r="BC10" s="196" t="s">
        <v>371</v>
      </c>
      <c r="BD10" s="196" t="s">
        <v>372</v>
      </c>
      <c r="BE10" s="196" t="s">
        <v>373</v>
      </c>
      <c r="BF10" s="196" t="s">
        <v>374</v>
      </c>
      <c r="BG10" s="196" t="s">
        <v>375</v>
      </c>
      <c r="BH10" s="196" t="s">
        <v>376</v>
      </c>
      <c r="BI10" s="196" t="s">
        <v>377</v>
      </c>
      <c r="BJ10" s="196" t="s">
        <v>378</v>
      </c>
      <c r="BK10" s="196" t="s">
        <v>379</v>
      </c>
      <c r="BL10" s="196" t="s">
        <v>380</v>
      </c>
      <c r="BM10" s="196" t="s">
        <v>381</v>
      </c>
      <c r="BN10" s="196" t="s">
        <v>382</v>
      </c>
      <c r="BO10" s="196" t="s">
        <v>383</v>
      </c>
      <c r="BP10" s="196" t="s">
        <v>384</v>
      </c>
      <c r="BQ10" s="194" t="s">
        <v>385</v>
      </c>
      <c r="BR10" s="194"/>
      <c r="BS10" s="194"/>
      <c r="BT10" s="194"/>
      <c r="BU10" s="194" t="s">
        <v>386</v>
      </c>
      <c r="BV10" s="194"/>
      <c r="BW10" s="194"/>
      <c r="BX10" s="194"/>
      <c r="BY10" s="194" t="s">
        <v>387</v>
      </c>
      <c r="BZ10" s="194"/>
      <c r="CA10" s="194"/>
      <c r="CB10" s="194"/>
      <c r="CC10" s="194" t="s">
        <v>388</v>
      </c>
      <c r="CD10" s="194"/>
      <c r="CE10" s="194"/>
      <c r="CF10" s="194"/>
      <c r="CG10" s="194" t="s">
        <v>389</v>
      </c>
      <c r="CH10" s="194"/>
      <c r="CI10" s="194"/>
      <c r="CJ10" s="195"/>
      <c r="CK10" s="193" t="s">
        <v>390</v>
      </c>
      <c r="CL10" s="193"/>
      <c r="CM10" s="193"/>
      <c r="CN10" s="193"/>
      <c r="CO10" s="193" t="s">
        <v>391</v>
      </c>
      <c r="CP10" s="193"/>
      <c r="CQ10" s="193"/>
      <c r="CR10" s="193"/>
      <c r="CS10" s="193" t="s">
        <v>392</v>
      </c>
      <c r="CT10" s="193"/>
      <c r="CU10" s="193"/>
      <c r="CV10" s="193"/>
      <c r="CW10" s="193" t="s">
        <v>393</v>
      </c>
      <c r="CX10" s="193"/>
      <c r="CY10" s="193"/>
      <c r="CZ10" s="193"/>
      <c r="DA10" s="193" t="s">
        <v>394</v>
      </c>
      <c r="DB10" s="193"/>
      <c r="DC10" s="193"/>
      <c r="DD10" s="193"/>
      <c r="DE10" s="193" t="s">
        <v>395</v>
      </c>
      <c r="DF10" s="193"/>
      <c r="DG10" s="193"/>
      <c r="DH10" s="193"/>
      <c r="DI10" s="193" t="s">
        <v>396</v>
      </c>
      <c r="DJ10" s="193"/>
      <c r="DK10" s="193"/>
      <c r="DL10" s="193"/>
      <c r="DM10" s="193" t="s">
        <v>397</v>
      </c>
      <c r="DN10" s="193"/>
      <c r="DO10" s="193"/>
      <c r="DP10" s="193"/>
      <c r="DQ10" s="143" t="s">
        <v>317</v>
      </c>
      <c r="DR10" s="144"/>
      <c r="DS10" s="145"/>
    </row>
    <row r="11" spans="1:123" ht="12.75">
      <c r="A11" s="178"/>
      <c r="B11" s="187"/>
      <c r="C11" s="184"/>
      <c r="D11" s="181"/>
      <c r="E11" s="181"/>
      <c r="F11" s="181"/>
      <c r="G11" s="181"/>
      <c r="H11" s="181"/>
      <c r="I11" s="19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21">
        <v>1</v>
      </c>
      <c r="BR11" s="21">
        <v>2</v>
      </c>
      <c r="BS11" s="21">
        <v>3</v>
      </c>
      <c r="BT11" s="21" t="s">
        <v>315</v>
      </c>
      <c r="BU11" s="21">
        <v>1</v>
      </c>
      <c r="BV11" s="21">
        <v>2</v>
      </c>
      <c r="BW11" s="21">
        <v>3</v>
      </c>
      <c r="BX11" s="21" t="s">
        <v>315</v>
      </c>
      <c r="BY11" s="21">
        <v>1</v>
      </c>
      <c r="BZ11" s="21">
        <v>2</v>
      </c>
      <c r="CA11" s="21">
        <v>3</v>
      </c>
      <c r="CB11" s="21" t="s">
        <v>315</v>
      </c>
      <c r="CC11" s="21">
        <v>1</v>
      </c>
      <c r="CD11" s="21">
        <v>2</v>
      </c>
      <c r="CE11" s="21">
        <v>3</v>
      </c>
      <c r="CF11" s="21" t="s">
        <v>315</v>
      </c>
      <c r="CG11" s="21">
        <v>1</v>
      </c>
      <c r="CH11" s="21">
        <v>2</v>
      </c>
      <c r="CI11" s="21">
        <v>3</v>
      </c>
      <c r="CJ11" s="24" t="s">
        <v>315</v>
      </c>
      <c r="CK11" s="20">
        <v>1</v>
      </c>
      <c r="CL11" s="20">
        <v>2</v>
      </c>
      <c r="CM11" s="20">
        <v>3</v>
      </c>
      <c r="CN11" s="20" t="s">
        <v>315</v>
      </c>
      <c r="CO11" s="20">
        <v>1</v>
      </c>
      <c r="CP11" s="20">
        <v>2</v>
      </c>
      <c r="CQ11" s="20">
        <v>3</v>
      </c>
      <c r="CR11" s="20" t="s">
        <v>315</v>
      </c>
      <c r="CS11" s="20">
        <v>1</v>
      </c>
      <c r="CT11" s="20">
        <v>2</v>
      </c>
      <c r="CU11" s="20">
        <v>3</v>
      </c>
      <c r="CV11" s="20" t="s">
        <v>315</v>
      </c>
      <c r="CW11" s="20">
        <v>1</v>
      </c>
      <c r="CX11" s="20">
        <v>2</v>
      </c>
      <c r="CY11" s="20">
        <v>3</v>
      </c>
      <c r="CZ11" s="20" t="s">
        <v>315</v>
      </c>
      <c r="DA11" s="20">
        <v>1</v>
      </c>
      <c r="DB11" s="20">
        <v>2</v>
      </c>
      <c r="DC11" s="20">
        <v>3</v>
      </c>
      <c r="DD11" s="20" t="s">
        <v>315</v>
      </c>
      <c r="DE11" s="20">
        <v>1</v>
      </c>
      <c r="DF11" s="20">
        <v>2</v>
      </c>
      <c r="DG11" s="20">
        <v>3</v>
      </c>
      <c r="DH11" s="20" t="s">
        <v>315</v>
      </c>
      <c r="DI11" s="20">
        <v>1</v>
      </c>
      <c r="DJ11" s="20">
        <v>2</v>
      </c>
      <c r="DK11" s="20">
        <v>3</v>
      </c>
      <c r="DL11" s="20" t="s">
        <v>315</v>
      </c>
      <c r="DM11" s="20">
        <v>1</v>
      </c>
      <c r="DN11" s="20">
        <v>2</v>
      </c>
      <c r="DO11" s="20">
        <v>3</v>
      </c>
      <c r="DP11" s="20" t="s">
        <v>315</v>
      </c>
      <c r="DQ11" s="146"/>
      <c r="DR11" s="147"/>
      <c r="DS11" s="148"/>
    </row>
    <row r="12" spans="1:123" ht="13.5" thickBot="1">
      <c r="A12" s="178"/>
      <c r="B12" s="187"/>
      <c r="C12" s="184"/>
      <c r="D12" s="181"/>
      <c r="E12" s="181"/>
      <c r="F12" s="181"/>
      <c r="G12" s="181"/>
      <c r="H12" s="181"/>
      <c r="I12" s="190"/>
      <c r="J12" s="19" t="s">
        <v>311</v>
      </c>
      <c r="K12" s="19" t="s">
        <v>311</v>
      </c>
      <c r="L12" s="19" t="s">
        <v>311</v>
      </c>
      <c r="M12" s="19" t="s">
        <v>311</v>
      </c>
      <c r="N12" s="19" t="s">
        <v>311</v>
      </c>
      <c r="O12" s="19" t="s">
        <v>311</v>
      </c>
      <c r="P12" s="19" t="s">
        <v>311</v>
      </c>
      <c r="Q12" s="19" t="s">
        <v>311</v>
      </c>
      <c r="R12" s="19" t="s">
        <v>311</v>
      </c>
      <c r="S12" s="19" t="s">
        <v>311</v>
      </c>
      <c r="T12" s="19" t="s">
        <v>311</v>
      </c>
      <c r="U12" s="19" t="s">
        <v>311</v>
      </c>
      <c r="V12" s="22" t="s">
        <v>311</v>
      </c>
      <c r="W12" s="22" t="s">
        <v>311</v>
      </c>
      <c r="X12" s="22" t="s">
        <v>311</v>
      </c>
      <c r="Y12" s="22" t="s">
        <v>311</v>
      </c>
      <c r="Z12" s="22" t="s">
        <v>311</v>
      </c>
      <c r="AA12" s="22" t="s">
        <v>311</v>
      </c>
      <c r="AB12" s="22" t="s">
        <v>311</v>
      </c>
      <c r="AC12" s="22" t="s">
        <v>311</v>
      </c>
      <c r="AD12" s="22" t="s">
        <v>311</v>
      </c>
      <c r="AE12" s="22" t="s">
        <v>311</v>
      </c>
      <c r="AF12" s="22" t="s">
        <v>311</v>
      </c>
      <c r="AG12" s="22" t="s">
        <v>311</v>
      </c>
      <c r="AH12" s="23" t="s">
        <v>311</v>
      </c>
      <c r="AI12" s="23" t="s">
        <v>311</v>
      </c>
      <c r="AJ12" s="23" t="s">
        <v>311</v>
      </c>
      <c r="AK12" s="23" t="s">
        <v>311</v>
      </c>
      <c r="AL12" s="23" t="s">
        <v>311</v>
      </c>
      <c r="AM12" s="23" t="s">
        <v>311</v>
      </c>
      <c r="AN12" s="23" t="s">
        <v>311</v>
      </c>
      <c r="AO12" s="23" t="s">
        <v>311</v>
      </c>
      <c r="AP12" s="23" t="s">
        <v>311</v>
      </c>
      <c r="AQ12" s="23" t="s">
        <v>311</v>
      </c>
      <c r="AR12" s="23" t="s">
        <v>311</v>
      </c>
      <c r="AS12" s="23" t="s">
        <v>311</v>
      </c>
      <c r="AT12" s="23" t="s">
        <v>311</v>
      </c>
      <c r="AU12" s="23" t="s">
        <v>311</v>
      </c>
      <c r="AV12" s="23" t="s">
        <v>311</v>
      </c>
      <c r="AW12" s="23" t="s">
        <v>311</v>
      </c>
      <c r="AX12" s="23" t="s">
        <v>311</v>
      </c>
      <c r="AY12" s="23" t="s">
        <v>311</v>
      </c>
      <c r="AZ12" s="23" t="s">
        <v>311</v>
      </c>
      <c r="BA12" s="23" t="s">
        <v>311</v>
      </c>
      <c r="BB12" s="21" t="s">
        <v>311</v>
      </c>
      <c r="BC12" s="21" t="s">
        <v>311</v>
      </c>
      <c r="BD12" s="21" t="s">
        <v>311</v>
      </c>
      <c r="BE12" s="21" t="s">
        <v>311</v>
      </c>
      <c r="BF12" s="21" t="s">
        <v>311</v>
      </c>
      <c r="BG12" s="21" t="s">
        <v>311</v>
      </c>
      <c r="BH12" s="21" t="s">
        <v>311</v>
      </c>
      <c r="BI12" s="21" t="s">
        <v>311</v>
      </c>
      <c r="BJ12" s="21" t="s">
        <v>311</v>
      </c>
      <c r="BK12" s="21" t="s">
        <v>311</v>
      </c>
      <c r="BL12" s="21" t="s">
        <v>311</v>
      </c>
      <c r="BM12" s="21" t="s">
        <v>311</v>
      </c>
      <c r="BN12" s="21" t="s">
        <v>311</v>
      </c>
      <c r="BO12" s="21" t="s">
        <v>311</v>
      </c>
      <c r="BP12" s="21" t="s">
        <v>311</v>
      </c>
      <c r="BQ12" s="21" t="s">
        <v>311</v>
      </c>
      <c r="BR12" s="21" t="s">
        <v>311</v>
      </c>
      <c r="BS12" s="21" t="s">
        <v>311</v>
      </c>
      <c r="BT12" s="21" t="s">
        <v>311</v>
      </c>
      <c r="BU12" s="21" t="s">
        <v>311</v>
      </c>
      <c r="BV12" s="21" t="s">
        <v>311</v>
      </c>
      <c r="BW12" s="21" t="s">
        <v>311</v>
      </c>
      <c r="BX12" s="21" t="s">
        <v>311</v>
      </c>
      <c r="BY12" s="21" t="s">
        <v>311</v>
      </c>
      <c r="BZ12" s="21" t="s">
        <v>311</v>
      </c>
      <c r="CA12" s="21" t="s">
        <v>311</v>
      </c>
      <c r="CB12" s="21" t="s">
        <v>311</v>
      </c>
      <c r="CC12" s="21" t="s">
        <v>311</v>
      </c>
      <c r="CD12" s="21" t="s">
        <v>311</v>
      </c>
      <c r="CE12" s="21" t="s">
        <v>311</v>
      </c>
      <c r="CF12" s="21" t="s">
        <v>311</v>
      </c>
      <c r="CG12" s="21" t="s">
        <v>311</v>
      </c>
      <c r="CH12" s="21" t="s">
        <v>311</v>
      </c>
      <c r="CI12" s="21" t="s">
        <v>311</v>
      </c>
      <c r="CJ12" s="24" t="s">
        <v>311</v>
      </c>
      <c r="CK12" s="20" t="s">
        <v>311</v>
      </c>
      <c r="CL12" s="20" t="s">
        <v>311</v>
      </c>
      <c r="CM12" s="20" t="s">
        <v>311</v>
      </c>
      <c r="CN12" s="20" t="s">
        <v>311</v>
      </c>
      <c r="CO12" s="20" t="s">
        <v>311</v>
      </c>
      <c r="CP12" s="20" t="s">
        <v>311</v>
      </c>
      <c r="CQ12" s="20" t="s">
        <v>311</v>
      </c>
      <c r="CR12" s="20" t="s">
        <v>311</v>
      </c>
      <c r="CS12" s="20" t="s">
        <v>311</v>
      </c>
      <c r="CT12" s="20" t="s">
        <v>311</v>
      </c>
      <c r="CU12" s="20" t="s">
        <v>311</v>
      </c>
      <c r="CV12" s="20" t="s">
        <v>311</v>
      </c>
      <c r="CW12" s="20" t="s">
        <v>311</v>
      </c>
      <c r="CX12" s="20" t="s">
        <v>311</v>
      </c>
      <c r="CY12" s="20" t="s">
        <v>311</v>
      </c>
      <c r="CZ12" s="20" t="s">
        <v>311</v>
      </c>
      <c r="DA12" s="20" t="s">
        <v>311</v>
      </c>
      <c r="DB12" s="20" t="s">
        <v>311</v>
      </c>
      <c r="DC12" s="20" t="s">
        <v>311</v>
      </c>
      <c r="DD12" s="20" t="s">
        <v>311</v>
      </c>
      <c r="DE12" s="20" t="s">
        <v>311</v>
      </c>
      <c r="DF12" s="20" t="s">
        <v>311</v>
      </c>
      <c r="DG12" s="20" t="s">
        <v>311</v>
      </c>
      <c r="DH12" s="20" t="s">
        <v>311</v>
      </c>
      <c r="DI12" s="20" t="s">
        <v>311</v>
      </c>
      <c r="DJ12" s="20" t="s">
        <v>311</v>
      </c>
      <c r="DK12" s="20" t="s">
        <v>311</v>
      </c>
      <c r="DL12" s="20" t="s">
        <v>311</v>
      </c>
      <c r="DM12" s="20" t="s">
        <v>311</v>
      </c>
      <c r="DN12" s="20" t="s">
        <v>311</v>
      </c>
      <c r="DO12" s="20" t="s">
        <v>311</v>
      </c>
      <c r="DP12" s="20" t="s">
        <v>311</v>
      </c>
      <c r="DQ12" s="149"/>
      <c r="DR12" s="150"/>
      <c r="DS12" s="151"/>
    </row>
    <row r="13" spans="1:123" ht="13.5" thickBot="1">
      <c r="A13" s="179"/>
      <c r="B13" s="188"/>
      <c r="C13" s="185"/>
      <c r="D13" s="182"/>
      <c r="E13" s="182"/>
      <c r="F13" s="182"/>
      <c r="G13" s="182"/>
      <c r="H13" s="182"/>
      <c r="I13" s="191"/>
      <c r="J13" s="132">
        <v>7.75</v>
      </c>
      <c r="K13" s="132">
        <v>12.195121951219512</v>
      </c>
      <c r="L13" s="132">
        <v>7.575757575757576</v>
      </c>
      <c r="M13" s="132">
        <v>7.633587786259542</v>
      </c>
      <c r="N13" s="132">
        <v>33.333333333333336</v>
      </c>
      <c r="O13" s="132">
        <v>25.641025641025642</v>
      </c>
      <c r="P13" s="132">
        <v>12.820512820512821</v>
      </c>
      <c r="Q13" s="132">
        <v>76.92307692307692</v>
      </c>
      <c r="R13" s="132">
        <v>111.11111111111111</v>
      </c>
      <c r="S13" s="132">
        <v>333.3333333333333</v>
      </c>
      <c r="T13" s="132">
        <v>500</v>
      </c>
      <c r="U13" s="132">
        <v>500</v>
      </c>
      <c r="V13" s="133">
        <v>11.764705882352942</v>
      </c>
      <c r="W13" s="133">
        <v>7.5758</v>
      </c>
      <c r="X13" s="133">
        <v>9.0909</v>
      </c>
      <c r="Y13" s="133">
        <v>33.333333333333336</v>
      </c>
      <c r="Z13" s="133">
        <v>58.8235294117647</v>
      </c>
      <c r="AA13" s="133">
        <v>35.714285714285715</v>
      </c>
      <c r="AB13" s="133"/>
      <c r="AC13" s="133">
        <v>100</v>
      </c>
      <c r="AD13" s="133">
        <v>500</v>
      </c>
      <c r="AE13" s="133">
        <v>250</v>
      </c>
      <c r="AF13" s="133"/>
      <c r="AG13" s="133">
        <v>166.66666666666666</v>
      </c>
      <c r="AH13" s="134">
        <v>6.993</v>
      </c>
      <c r="AI13" s="134">
        <v>8.2645</v>
      </c>
      <c r="AJ13" s="134">
        <v>11.3636</v>
      </c>
      <c r="AK13" s="134">
        <v>9.434</v>
      </c>
      <c r="AL13" s="134">
        <v>10.3093</v>
      </c>
      <c r="AM13" s="134">
        <v>8.1301</v>
      </c>
      <c r="AN13" s="134">
        <v>7.5758</v>
      </c>
      <c r="AO13" s="134">
        <v>13.88888888888889</v>
      </c>
      <c r="AP13" s="134">
        <v>14.084507042253522</v>
      </c>
      <c r="AQ13" s="134">
        <v>25.641025641025642</v>
      </c>
      <c r="AR13" s="134">
        <v>23.80952380952381</v>
      </c>
      <c r="AS13" s="134">
        <v>71.42857142857143</v>
      </c>
      <c r="AT13" s="134">
        <v>16.949152542372882</v>
      </c>
      <c r="AU13" s="134">
        <v>34.48275862068966</v>
      </c>
      <c r="AV13" s="134">
        <v>76.92307692307692</v>
      </c>
      <c r="AW13" s="134">
        <v>142.85714285714286</v>
      </c>
      <c r="AX13" s="134"/>
      <c r="AY13" s="134">
        <v>142.85714285714286</v>
      </c>
      <c r="AZ13" s="134">
        <v>333.3333333333333</v>
      </c>
      <c r="BA13" s="134">
        <v>55.55555555555556</v>
      </c>
      <c r="BB13" s="135">
        <v>7.936507936507937</v>
      </c>
      <c r="BC13" s="135">
        <v>8.19672131147541</v>
      </c>
      <c r="BD13" s="135">
        <v>8.264462809917354</v>
      </c>
      <c r="BE13" s="135">
        <v>11.11111111111111</v>
      </c>
      <c r="BF13" s="135">
        <v>12.345679012345679</v>
      </c>
      <c r="BG13" s="135">
        <v>14.705882352941176</v>
      </c>
      <c r="BH13" s="135">
        <v>14.705882352941176</v>
      </c>
      <c r="BI13" s="135">
        <v>22.22222222222222</v>
      </c>
      <c r="BJ13" s="135">
        <v>25.641025641025642</v>
      </c>
      <c r="BK13" s="135">
        <v>18.867924528301888</v>
      </c>
      <c r="BL13" s="135">
        <v>142.85714285714286</v>
      </c>
      <c r="BM13" s="135">
        <v>34.48275862068966</v>
      </c>
      <c r="BN13" s="135">
        <v>166.66666666666666</v>
      </c>
      <c r="BO13" s="135"/>
      <c r="BP13" s="135">
        <v>76.92307692307692</v>
      </c>
      <c r="BQ13" s="135">
        <v>12.658227848101266</v>
      </c>
      <c r="BR13" s="135">
        <v>16.39344262295082</v>
      </c>
      <c r="BS13" s="135">
        <v>19.607843137254903</v>
      </c>
      <c r="BT13" s="135">
        <v>21.27659574468085</v>
      </c>
      <c r="BU13" s="135">
        <v>11.11111111111111</v>
      </c>
      <c r="BV13" s="135">
        <v>10.989010989010989</v>
      </c>
      <c r="BW13" s="135">
        <v>11.363636363636363</v>
      </c>
      <c r="BX13" s="135">
        <v>11.627906976744185</v>
      </c>
      <c r="BY13" s="135">
        <v>26.31578947368421</v>
      </c>
      <c r="BZ13" s="135">
        <v>32.25806451612903</v>
      </c>
      <c r="CA13" s="135">
        <v>43.47826086956522</v>
      </c>
      <c r="CB13" s="135">
        <v>55.55555555555556</v>
      </c>
      <c r="CC13" s="135">
        <v>13.157894736842104</v>
      </c>
      <c r="CD13" s="135">
        <v>14.285714285714286</v>
      </c>
      <c r="CE13" s="135">
        <v>16.666666666666668</v>
      </c>
      <c r="CF13" s="135">
        <v>17.54385964912281</v>
      </c>
      <c r="CG13" s="135">
        <v>111.11111111111111</v>
      </c>
      <c r="CH13" s="135">
        <v>250</v>
      </c>
      <c r="CI13" s="135">
        <v>333.3333333333333</v>
      </c>
      <c r="CJ13" s="136">
        <v>333.3333333333333</v>
      </c>
      <c r="CK13" s="137">
        <v>9.174311926605505</v>
      </c>
      <c r="CL13" s="137">
        <v>9.70873786407767</v>
      </c>
      <c r="CM13" s="137">
        <v>10</v>
      </c>
      <c r="CN13" s="137">
        <v>10.638297872340425</v>
      </c>
      <c r="CO13" s="137">
        <v>8.849557522123893</v>
      </c>
      <c r="CP13" s="137">
        <v>8.849557522123893</v>
      </c>
      <c r="CQ13" s="137">
        <v>8.849557522123893</v>
      </c>
      <c r="CR13" s="137">
        <v>9.00900900900901</v>
      </c>
      <c r="CS13" s="137">
        <v>12.987012987012987</v>
      </c>
      <c r="CT13" s="137">
        <v>17.857142857142858</v>
      </c>
      <c r="CU13" s="137">
        <v>19.607843137254903</v>
      </c>
      <c r="CV13" s="137">
        <v>27.027027027027028</v>
      </c>
      <c r="CW13" s="137">
        <v>12.048192771084338</v>
      </c>
      <c r="CX13" s="137">
        <v>16.129032258064516</v>
      </c>
      <c r="CY13" s="137">
        <v>17.24137931034483</v>
      </c>
      <c r="CZ13" s="137">
        <v>28.571428571428573</v>
      </c>
      <c r="DA13" s="137">
        <v>23.80952380952381</v>
      </c>
      <c r="DB13" s="137">
        <v>38.46153846153846</v>
      </c>
      <c r="DC13" s="137">
        <v>47.61904761904762</v>
      </c>
      <c r="DD13" s="137">
        <v>71.42857142857143</v>
      </c>
      <c r="DE13" s="137">
        <v>23.25581395348837</v>
      </c>
      <c r="DF13" s="137">
        <v>47.61904761904762</v>
      </c>
      <c r="DG13" s="137">
        <v>66.66666666666667</v>
      </c>
      <c r="DH13" s="137">
        <v>111.11</v>
      </c>
      <c r="DI13" s="137">
        <v>111.11</v>
      </c>
      <c r="DJ13" s="137">
        <v>333.33</v>
      </c>
      <c r="DK13" s="137">
        <v>1000</v>
      </c>
      <c r="DL13" s="137"/>
      <c r="DM13" s="137">
        <v>333.33</v>
      </c>
      <c r="DN13" s="137"/>
      <c r="DO13" s="137"/>
      <c r="DP13" s="137"/>
      <c r="DQ13" s="138" t="s">
        <v>318</v>
      </c>
      <c r="DR13" s="139" t="s">
        <v>319</v>
      </c>
      <c r="DS13" s="140" t="s">
        <v>320</v>
      </c>
    </row>
    <row r="14" spans="1:123" s="72" customFormat="1" ht="12.75">
      <c r="A14" s="82"/>
      <c r="B14" s="83"/>
      <c r="C14" s="82"/>
      <c r="D14" s="82"/>
      <c r="E14" s="82"/>
      <c r="F14" s="82"/>
      <c r="G14" s="82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9"/>
      <c r="DR14" s="89"/>
      <c r="DS14" s="89"/>
    </row>
    <row r="15" spans="1:123" s="72" customFormat="1" ht="12.75">
      <c r="A15" s="192" t="s">
        <v>417</v>
      </c>
      <c r="B15" s="192"/>
      <c r="C15" s="192"/>
      <c r="D15" s="19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9"/>
      <c r="DR15" s="89"/>
      <c r="DS15" s="89"/>
    </row>
    <row r="16" spans="1:123" s="72" customFormat="1" ht="12.75">
      <c r="A16" s="82"/>
      <c r="B16" s="83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9"/>
      <c r="DR16" s="89"/>
      <c r="DS16" s="89"/>
    </row>
    <row r="17" spans="1:123" s="99" customFormat="1" ht="12.75">
      <c r="A17" s="90">
        <v>1</v>
      </c>
      <c r="B17" s="90">
        <v>7</v>
      </c>
      <c r="C17" s="92" t="s">
        <v>403</v>
      </c>
      <c r="D17" s="93" t="s">
        <v>47</v>
      </c>
      <c r="E17" s="90">
        <v>1993</v>
      </c>
      <c r="F17" s="92" t="s">
        <v>4</v>
      </c>
      <c r="G17" s="92" t="s">
        <v>201</v>
      </c>
      <c r="H17" s="90" t="s">
        <v>48</v>
      </c>
      <c r="I17" s="92" t="s">
        <v>41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4">
        <v>11.764705882352942</v>
      </c>
      <c r="W17" s="75">
        <v>7.5758</v>
      </c>
      <c r="X17" s="75">
        <v>9.0909</v>
      </c>
      <c r="Y17" s="44"/>
      <c r="Z17" s="44"/>
      <c r="AA17" s="44">
        <v>35.714285714285715</v>
      </c>
      <c r="AB17" s="44"/>
      <c r="AC17" s="44"/>
      <c r="AD17" s="44"/>
      <c r="AE17" s="44"/>
      <c r="AF17" s="44"/>
      <c r="AG17" s="44"/>
      <c r="AH17" s="76">
        <v>6.993</v>
      </c>
      <c r="AI17" s="76">
        <v>8.2645</v>
      </c>
      <c r="AJ17" s="76">
        <v>11.3636</v>
      </c>
      <c r="AK17" s="76">
        <v>9.434</v>
      </c>
      <c r="AL17" s="76">
        <v>10.3093</v>
      </c>
      <c r="AM17" s="76">
        <v>8.1301</v>
      </c>
      <c r="AN17" s="76">
        <v>7.5758</v>
      </c>
      <c r="AO17" s="95">
        <v>13.88888888888889</v>
      </c>
      <c r="AP17" s="95">
        <v>14.084507042253522</v>
      </c>
      <c r="AQ17" s="95">
        <v>25.641025641025642</v>
      </c>
      <c r="AR17" s="95">
        <v>23.80952380952381</v>
      </c>
      <c r="AS17" s="95">
        <v>71.42857142857143</v>
      </c>
      <c r="AT17" s="95">
        <v>16.949152542372882</v>
      </c>
      <c r="AU17" s="95">
        <v>34.48275862068966</v>
      </c>
      <c r="AV17" s="95"/>
      <c r="AW17" s="95"/>
      <c r="AX17" s="95"/>
      <c r="AY17" s="95">
        <v>142.85714285714286</v>
      </c>
      <c r="AZ17" s="95"/>
      <c r="BA17" s="29">
        <v>55.55555555555556</v>
      </c>
      <c r="BB17" s="30">
        <v>7.936507936507937</v>
      </c>
      <c r="BC17" s="30">
        <v>8.19672131147541</v>
      </c>
      <c r="BD17" s="30">
        <v>8.264462809917354</v>
      </c>
      <c r="BE17" s="30">
        <v>11.11111111111111</v>
      </c>
      <c r="BF17" s="30">
        <v>12.345679012345679</v>
      </c>
      <c r="BG17" s="30">
        <v>14.705882352941176</v>
      </c>
      <c r="BH17" s="30">
        <v>14.705882352941176</v>
      </c>
      <c r="BI17" s="30">
        <v>22.22222222222222</v>
      </c>
      <c r="BJ17" s="30">
        <v>25.641025641025642</v>
      </c>
      <c r="BK17" s="30">
        <v>18.867924528301888</v>
      </c>
      <c r="BL17" s="96"/>
      <c r="BM17" s="30">
        <v>34.48275862068966</v>
      </c>
      <c r="BN17" s="96"/>
      <c r="BO17" s="96"/>
      <c r="BP17" s="96"/>
      <c r="BQ17" s="30">
        <v>12.658227848101266</v>
      </c>
      <c r="BR17" s="30">
        <v>16.39344262295082</v>
      </c>
      <c r="BS17" s="30">
        <v>19.607843137254903</v>
      </c>
      <c r="BT17" s="30">
        <v>21.27659574468085</v>
      </c>
      <c r="BU17" s="30">
        <v>11.11111111111111</v>
      </c>
      <c r="BV17" s="30">
        <v>10.989010989010989</v>
      </c>
      <c r="BW17" s="30">
        <v>11.363636363636363</v>
      </c>
      <c r="BX17" s="30">
        <v>11.627906976744185</v>
      </c>
      <c r="BY17" s="30">
        <v>26.31578947368421</v>
      </c>
      <c r="BZ17" s="30">
        <v>32.25806451612903</v>
      </c>
      <c r="CA17" s="30">
        <v>43.47826086956522</v>
      </c>
      <c r="CB17" s="30">
        <v>55.55555555555556</v>
      </c>
      <c r="CC17" s="30">
        <v>13.157894736842104</v>
      </c>
      <c r="CD17" s="30">
        <v>14.285714285714286</v>
      </c>
      <c r="CE17" s="30">
        <v>16.666666666666668</v>
      </c>
      <c r="CF17" s="30">
        <v>17.54385964912281</v>
      </c>
      <c r="CG17" s="30">
        <v>111.11111111111111</v>
      </c>
      <c r="CH17" s="96"/>
      <c r="CI17" s="96"/>
      <c r="CJ17" s="96"/>
      <c r="CK17" s="31">
        <v>9.174311926605505</v>
      </c>
      <c r="CL17" s="31">
        <v>9.70873786407767</v>
      </c>
      <c r="CM17" s="31">
        <v>10</v>
      </c>
      <c r="CN17" s="31">
        <v>10.638297872340425</v>
      </c>
      <c r="CO17" s="31">
        <v>8.849557522123893</v>
      </c>
      <c r="CP17" s="97">
        <v>8.849557522123893</v>
      </c>
      <c r="CQ17" s="97">
        <v>8.849557522123893</v>
      </c>
      <c r="CR17" s="31">
        <v>9.00900900900901</v>
      </c>
      <c r="CS17" s="31">
        <v>12.987012987012987</v>
      </c>
      <c r="CT17" s="31">
        <v>17.857142857142858</v>
      </c>
      <c r="CU17" s="31">
        <v>19.607843137254903</v>
      </c>
      <c r="CV17" s="31">
        <v>27.027027027027028</v>
      </c>
      <c r="CW17" s="31">
        <v>12.048192771084338</v>
      </c>
      <c r="CX17" s="31">
        <v>16.129032258064516</v>
      </c>
      <c r="CY17" s="31">
        <v>17.24137931034483</v>
      </c>
      <c r="CZ17" s="31">
        <v>28.571428571428573</v>
      </c>
      <c r="DA17" s="31">
        <v>23.8095238095238</v>
      </c>
      <c r="DB17" s="31">
        <v>38.46153846153846</v>
      </c>
      <c r="DC17" s="31">
        <v>47.61904761904762</v>
      </c>
      <c r="DD17" s="31">
        <v>71.42857142857143</v>
      </c>
      <c r="DE17" s="31">
        <v>23.25581395348837</v>
      </c>
      <c r="DF17" s="31">
        <v>47.61904761904762</v>
      </c>
      <c r="DG17" s="31">
        <v>66.66666666666667</v>
      </c>
      <c r="DH17" s="97">
        <v>111.11111111111111</v>
      </c>
      <c r="DI17" s="97">
        <v>111.11111111111111</v>
      </c>
      <c r="DJ17" s="97"/>
      <c r="DK17" s="97"/>
      <c r="DL17" s="97"/>
      <c r="DM17" s="97"/>
      <c r="DN17" s="97"/>
      <c r="DO17" s="97"/>
      <c r="DP17" s="97"/>
      <c r="DQ17" s="100">
        <f>SUM(J17:BP17)</f>
        <v>703.3932958821422</v>
      </c>
      <c r="DR17" s="100">
        <f>SUM(BQ17:DP17)</f>
        <v>1213.031211595752</v>
      </c>
      <c r="DS17" s="100">
        <f>DQ17+DR17</f>
        <v>1916.4245074778942</v>
      </c>
    </row>
    <row r="18" spans="1:123" s="99" customFormat="1" ht="12.75">
      <c r="A18" s="90">
        <v>2</v>
      </c>
      <c r="B18" s="90">
        <v>7</v>
      </c>
      <c r="C18" s="92" t="s">
        <v>403</v>
      </c>
      <c r="D18" s="93" t="s">
        <v>253</v>
      </c>
      <c r="E18" s="90">
        <v>1993</v>
      </c>
      <c r="F18" s="92" t="s">
        <v>4</v>
      </c>
      <c r="G18" s="92" t="s">
        <v>201</v>
      </c>
      <c r="H18" s="92" t="s">
        <v>48</v>
      </c>
      <c r="I18" s="92" t="s">
        <v>41</v>
      </c>
      <c r="J18" s="94">
        <v>7.75</v>
      </c>
      <c r="K18" s="28"/>
      <c r="L18" s="94">
        <v>7.575757575757576</v>
      </c>
      <c r="M18" s="94">
        <v>7.633587786259542</v>
      </c>
      <c r="N18" s="28"/>
      <c r="O18" s="28"/>
      <c r="P18" s="28"/>
      <c r="Q18" s="28"/>
      <c r="R18" s="28"/>
      <c r="S18" s="28"/>
      <c r="T18" s="28"/>
      <c r="U18" s="28"/>
      <c r="V18" s="44"/>
      <c r="W18" s="110"/>
      <c r="X18" s="110"/>
      <c r="Y18" s="44"/>
      <c r="Z18" s="44"/>
      <c r="AA18" s="44"/>
      <c r="AB18" s="44"/>
      <c r="AC18" s="44"/>
      <c r="AD18" s="44"/>
      <c r="AE18" s="44"/>
      <c r="AF18" s="44"/>
      <c r="AG18" s="44"/>
      <c r="AH18" s="76">
        <v>6.993</v>
      </c>
      <c r="AI18" s="76">
        <v>8.2645</v>
      </c>
      <c r="AJ18" s="76">
        <v>11.3636</v>
      </c>
      <c r="AK18" s="76">
        <v>9.434</v>
      </c>
      <c r="AL18" s="76">
        <v>10.3093</v>
      </c>
      <c r="AM18" s="76">
        <v>8.1301</v>
      </c>
      <c r="AN18" s="76">
        <v>7.5758</v>
      </c>
      <c r="AO18" s="95">
        <v>13.88888888888889</v>
      </c>
      <c r="AP18" s="95">
        <v>14.084507042253522</v>
      </c>
      <c r="AQ18" s="95"/>
      <c r="AR18" s="95">
        <v>23.80952380952381</v>
      </c>
      <c r="AS18" s="95"/>
      <c r="AT18" s="95">
        <v>16.949152542372882</v>
      </c>
      <c r="AU18" s="95"/>
      <c r="AV18" s="95"/>
      <c r="AW18" s="95"/>
      <c r="AX18" s="95"/>
      <c r="AY18" s="95"/>
      <c r="AZ18" s="95"/>
      <c r="BA18" s="95"/>
      <c r="BB18" s="30">
        <v>7.936507936507937</v>
      </c>
      <c r="BC18" s="30">
        <v>8.19672131147541</v>
      </c>
      <c r="BD18" s="30">
        <v>8.264462809917354</v>
      </c>
      <c r="BE18" s="30">
        <v>11.11111111111111</v>
      </c>
      <c r="BF18" s="30">
        <v>12.345679012345679</v>
      </c>
      <c r="BG18" s="30">
        <v>14.705882352941176</v>
      </c>
      <c r="BH18" s="30">
        <v>14.705882352941176</v>
      </c>
      <c r="BI18" s="96"/>
      <c r="BJ18" s="30">
        <v>25.641025641025642</v>
      </c>
      <c r="BK18" s="30">
        <v>18.867924528301888</v>
      </c>
      <c r="BL18" s="96"/>
      <c r="BM18" s="30">
        <v>34.48275862068966</v>
      </c>
      <c r="BN18" s="96"/>
      <c r="BO18" s="96"/>
      <c r="BP18" s="96"/>
      <c r="BQ18" s="30">
        <v>12.658227848101266</v>
      </c>
      <c r="BR18" s="30">
        <v>16.39344262295082</v>
      </c>
      <c r="BS18" s="30">
        <v>19.607843137254903</v>
      </c>
      <c r="BT18" s="30">
        <v>21.27659574468085</v>
      </c>
      <c r="BU18" s="30">
        <v>11.11111111111111</v>
      </c>
      <c r="BV18" s="30">
        <v>10.989010989010989</v>
      </c>
      <c r="BW18" s="30">
        <v>11.363636363636363</v>
      </c>
      <c r="BX18" s="30">
        <v>11.627906976744185</v>
      </c>
      <c r="BY18" s="30">
        <v>26.31578947368421</v>
      </c>
      <c r="BZ18" s="30">
        <v>32.25806451612903</v>
      </c>
      <c r="CA18" s="30">
        <v>43.47826086956522</v>
      </c>
      <c r="CB18" s="30">
        <v>55.55555555555556</v>
      </c>
      <c r="CC18" s="30">
        <v>13.157894736842104</v>
      </c>
      <c r="CD18" s="30">
        <v>14.285714285714286</v>
      </c>
      <c r="CE18" s="30">
        <v>16.666666666666668</v>
      </c>
      <c r="CF18" s="30">
        <v>17.54385964912281</v>
      </c>
      <c r="CG18" s="30">
        <v>111.11111111111111</v>
      </c>
      <c r="CH18" s="96"/>
      <c r="CI18" s="96"/>
      <c r="CJ18" s="96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100">
        <f>SUM(J18:BP18)</f>
        <v>310.0196733223133</v>
      </c>
      <c r="DR18" s="100">
        <f>SUM(BQ18:DP18)</f>
        <v>445.40069165788145</v>
      </c>
      <c r="DS18" s="100">
        <f>DQ18+DR18</f>
        <v>755.4203649801948</v>
      </c>
    </row>
    <row r="19" spans="1:124" s="99" customFormat="1" ht="12.75">
      <c r="A19" s="90">
        <v>3</v>
      </c>
      <c r="B19" s="90">
        <v>6</v>
      </c>
      <c r="C19" s="92" t="s">
        <v>403</v>
      </c>
      <c r="D19" s="93" t="s">
        <v>174</v>
      </c>
      <c r="E19" s="90">
        <v>1993</v>
      </c>
      <c r="F19" s="92" t="s">
        <v>6</v>
      </c>
      <c r="G19" s="90" t="s">
        <v>169</v>
      </c>
      <c r="H19" s="90" t="s">
        <v>48</v>
      </c>
      <c r="I19" s="92" t="s">
        <v>16</v>
      </c>
      <c r="J19" s="94">
        <v>7.75</v>
      </c>
      <c r="K19" s="94"/>
      <c r="L19" s="94">
        <v>7.575757575757576</v>
      </c>
      <c r="M19" s="94">
        <v>7.633587786259542</v>
      </c>
      <c r="N19" s="94"/>
      <c r="O19" s="94"/>
      <c r="P19" s="94"/>
      <c r="Q19" s="94"/>
      <c r="R19" s="94"/>
      <c r="S19" s="94"/>
      <c r="T19" s="94"/>
      <c r="U19" s="94"/>
      <c r="V19" s="44"/>
      <c r="W19" s="110"/>
      <c r="X19" s="110"/>
      <c r="Y19" s="44"/>
      <c r="Z19" s="44"/>
      <c r="AA19" s="44"/>
      <c r="AB19" s="44"/>
      <c r="AC19" s="44"/>
      <c r="AD19" s="44"/>
      <c r="AE19" s="44"/>
      <c r="AF19" s="44"/>
      <c r="AG19" s="44"/>
      <c r="AH19" s="76">
        <v>6.993</v>
      </c>
      <c r="AI19" s="76">
        <v>8.2645</v>
      </c>
      <c r="AJ19" s="118"/>
      <c r="AK19" s="118"/>
      <c r="AL19" s="118"/>
      <c r="AM19" s="76">
        <v>8.1301</v>
      </c>
      <c r="AN19" s="76">
        <v>7.5758</v>
      </c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100">
        <f>SUM(J19:BP19)</f>
        <v>53.92274536201712</v>
      </c>
      <c r="DR19" s="100">
        <f>SUM(BQ19:DP19)</f>
        <v>0</v>
      </c>
      <c r="DS19" s="100">
        <f>DQ19+DR19</f>
        <v>53.92274536201712</v>
      </c>
      <c r="DT19" s="98"/>
    </row>
  </sheetData>
  <sheetProtection/>
  <mergeCells count="88">
    <mergeCell ref="A15:D15"/>
    <mergeCell ref="K10:K11"/>
    <mergeCell ref="L10:L11"/>
    <mergeCell ref="M10:M11"/>
    <mergeCell ref="J10:J11"/>
    <mergeCell ref="N10:N11"/>
    <mergeCell ref="A10:A13"/>
    <mergeCell ref="D10:D13"/>
    <mergeCell ref="E10:E13"/>
    <mergeCell ref="F10:F13"/>
    <mergeCell ref="C10:C13"/>
    <mergeCell ref="B10:B13"/>
    <mergeCell ref="G10:G13"/>
    <mergeCell ref="H10:H13"/>
    <mergeCell ref="I10:I13"/>
    <mergeCell ref="AH9:BA9"/>
    <mergeCell ref="X10:X11"/>
    <mergeCell ref="Y10:Y11"/>
    <mergeCell ref="Z10:Z11"/>
    <mergeCell ref="AA10:AA11"/>
    <mergeCell ref="AG10:AG11"/>
    <mergeCell ref="AH10:AH11"/>
    <mergeCell ref="AI10:AI11"/>
    <mergeCell ref="AJ10:AJ11"/>
    <mergeCell ref="AK10:AK11"/>
    <mergeCell ref="AE10:AE11"/>
    <mergeCell ref="AF10:AF11"/>
    <mergeCell ref="P10:P11"/>
    <mergeCell ref="Q10:Q11"/>
    <mergeCell ref="R10:R11"/>
    <mergeCell ref="V10:V11"/>
    <mergeCell ref="J9:U9"/>
    <mergeCell ref="V9:AG9"/>
    <mergeCell ref="O10:O11"/>
    <mergeCell ref="S10:S11"/>
    <mergeCell ref="T10:T11"/>
    <mergeCell ref="U10:U11"/>
    <mergeCell ref="AB10:AB11"/>
    <mergeCell ref="AC10:AC11"/>
    <mergeCell ref="W10:W11"/>
    <mergeCell ref="AD10:AD11"/>
    <mergeCell ref="BB9:CJ9"/>
    <mergeCell ref="CK9:DP9"/>
    <mergeCell ref="AL10:AL11"/>
    <mergeCell ref="AM10:AM11"/>
    <mergeCell ref="AN10:AN11"/>
    <mergeCell ref="AO10:AO11"/>
    <mergeCell ref="AV10:AV11"/>
    <mergeCell ref="AW10:AW11"/>
    <mergeCell ref="AT10:AT11"/>
    <mergeCell ref="AU10:AU11"/>
    <mergeCell ref="AP10:AP11"/>
    <mergeCell ref="AQ10:AQ11"/>
    <mergeCell ref="AR10:AR11"/>
    <mergeCell ref="AS10:AS11"/>
    <mergeCell ref="BD10:BD11"/>
    <mergeCell ref="BE10:BE11"/>
    <mergeCell ref="AX10:AX11"/>
    <mergeCell ref="AY10:AY11"/>
    <mergeCell ref="AZ10:AZ11"/>
    <mergeCell ref="BA10:BA11"/>
    <mergeCell ref="BB10:BB11"/>
    <mergeCell ref="BC10:BC11"/>
    <mergeCell ref="BJ10:BJ11"/>
    <mergeCell ref="BK10:BK11"/>
    <mergeCell ref="BL10:BL11"/>
    <mergeCell ref="BM10:BM11"/>
    <mergeCell ref="BF10:BF11"/>
    <mergeCell ref="BG10:BG11"/>
    <mergeCell ref="BH10:BH11"/>
    <mergeCell ref="BI10:BI11"/>
    <mergeCell ref="BN10:BN11"/>
    <mergeCell ref="BO10:BO11"/>
    <mergeCell ref="BP10:BP11"/>
    <mergeCell ref="BQ10:BT10"/>
    <mergeCell ref="BU10:BX10"/>
    <mergeCell ref="BY10:CB10"/>
    <mergeCell ref="CK10:CN10"/>
    <mergeCell ref="CO10:CR10"/>
    <mergeCell ref="CC10:CF10"/>
    <mergeCell ref="CG10:CJ10"/>
    <mergeCell ref="CS10:CV10"/>
    <mergeCell ref="CW10:CZ10"/>
    <mergeCell ref="DQ10:DS12"/>
    <mergeCell ref="DA10:DD10"/>
    <mergeCell ref="DE10:DH10"/>
    <mergeCell ref="DI10:DL10"/>
    <mergeCell ref="DM10:DP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3:DU22"/>
  <sheetViews>
    <sheetView workbookViewId="0" topLeftCell="A1">
      <pane xSplit="9" ySplit="13" topLeftCell="DQ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DU17" sqref="DU17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00390625" style="0" bestFit="1" customWidth="1"/>
    <col min="11" max="11" width="11.125" style="0" bestFit="1" customWidth="1"/>
    <col min="12" max="13" width="10.00390625" style="0" bestFit="1" customWidth="1"/>
    <col min="14" max="17" width="11.125" style="0" bestFit="1" customWidth="1"/>
    <col min="18" max="21" width="12.25390625" style="0" bestFit="1" customWidth="1"/>
    <col min="22" max="22" width="11.125" style="0" bestFit="1" customWidth="1"/>
    <col min="23" max="24" width="10.00390625" style="0" bestFit="1" customWidth="1"/>
    <col min="25" max="27" width="11.125" style="0" bestFit="1" customWidth="1"/>
    <col min="28" max="28" width="9.25390625" style="0" bestFit="1" customWidth="1"/>
    <col min="29" max="31" width="12.25390625" style="0" bestFit="1" customWidth="1"/>
    <col min="32" max="32" width="9.25390625" style="0" bestFit="1" customWidth="1"/>
    <col min="33" max="33" width="12.25390625" style="0" bestFit="1" customWidth="1"/>
    <col min="34" max="35" width="10.00390625" style="0" bestFit="1" customWidth="1"/>
    <col min="36" max="36" width="11.125" style="0" bestFit="1" customWidth="1"/>
    <col min="37" max="37" width="10.00390625" style="0" bestFit="1" customWidth="1"/>
    <col min="38" max="38" width="11.125" style="0" bestFit="1" customWidth="1"/>
    <col min="39" max="40" width="10.00390625" style="0" bestFit="1" customWidth="1"/>
    <col min="41" max="48" width="11.125" style="0" bestFit="1" customWidth="1"/>
    <col min="49" max="49" width="12.25390625" style="0" bestFit="1" customWidth="1"/>
    <col min="50" max="50" width="9.25390625" style="0" bestFit="1" customWidth="1"/>
    <col min="51" max="52" width="12.25390625" style="0" bestFit="1" customWidth="1"/>
    <col min="53" max="53" width="11.125" style="0" bestFit="1" customWidth="1"/>
    <col min="54" max="56" width="10.00390625" style="0" bestFit="1" customWidth="1"/>
    <col min="57" max="63" width="11.125" style="0" bestFit="1" customWidth="1"/>
    <col min="64" max="64" width="12.25390625" style="0" bestFit="1" customWidth="1"/>
    <col min="65" max="65" width="11.125" style="0" bestFit="1" customWidth="1"/>
    <col min="66" max="66" width="12.25390625" style="0" bestFit="1" customWidth="1"/>
    <col min="67" max="67" width="9.25390625" style="0" bestFit="1" customWidth="1"/>
    <col min="68" max="84" width="11.125" style="0" bestFit="1" customWidth="1"/>
    <col min="85" max="88" width="12.25390625" style="0" bestFit="1" customWidth="1"/>
    <col min="89" max="90" width="10.00390625" style="0" bestFit="1" customWidth="1"/>
    <col min="91" max="92" width="11.125" style="0" bestFit="1" customWidth="1"/>
    <col min="93" max="96" width="10.00390625" style="0" bestFit="1" customWidth="1"/>
    <col min="97" max="111" width="11.125" style="0" bestFit="1" customWidth="1"/>
    <col min="112" max="114" width="12.25390625" style="0" bestFit="1" customWidth="1"/>
    <col min="115" max="115" width="13.375" style="0" bestFit="1" customWidth="1"/>
    <col min="116" max="116" width="9.25390625" style="0" bestFit="1" customWidth="1"/>
    <col min="117" max="117" width="12.25390625" style="0" bestFit="1" customWidth="1"/>
    <col min="118" max="120" width="13.25390625" style="0" bestFit="1" customWidth="1"/>
    <col min="121" max="121" width="9.25390625" style="0" bestFit="1" customWidth="1"/>
    <col min="122" max="122" width="9.875" style="0" bestFit="1" customWidth="1"/>
    <col min="123" max="123" width="13.3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419</v>
      </c>
      <c r="I7" s="12"/>
    </row>
    <row r="8" spans="6:9" ht="13.5" thickBot="1">
      <c r="F8" s="11"/>
      <c r="I8" s="12"/>
    </row>
    <row r="9" spans="1:123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  <c r="J9" s="164" t="s">
        <v>5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6"/>
      <c r="V9" s="167" t="s">
        <v>312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9"/>
      <c r="AH9" s="174" t="s">
        <v>313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6"/>
      <c r="BB9" s="158" t="s">
        <v>316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60"/>
      <c r="CK9" s="161" t="s">
        <v>314</v>
      </c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3"/>
      <c r="DQ9" s="25"/>
      <c r="DR9" s="25"/>
      <c r="DS9" s="25"/>
    </row>
    <row r="10" spans="1:123" ht="12.75">
      <c r="A10" s="177" t="s">
        <v>407</v>
      </c>
      <c r="B10" s="186" t="s">
        <v>402</v>
      </c>
      <c r="C10" s="183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189" t="s">
        <v>13</v>
      </c>
      <c r="J10" s="198" t="s">
        <v>326</v>
      </c>
      <c r="K10" s="198" t="s">
        <v>327</v>
      </c>
      <c r="L10" s="198" t="s">
        <v>328</v>
      </c>
      <c r="M10" s="198" t="s">
        <v>329</v>
      </c>
      <c r="N10" s="198" t="s">
        <v>330</v>
      </c>
      <c r="O10" s="198" t="s">
        <v>331</v>
      </c>
      <c r="P10" s="198" t="s">
        <v>332</v>
      </c>
      <c r="Q10" s="198" t="s">
        <v>333</v>
      </c>
      <c r="R10" s="198" t="s">
        <v>334</v>
      </c>
      <c r="S10" s="198" t="s">
        <v>335</v>
      </c>
      <c r="T10" s="198" t="s">
        <v>336</v>
      </c>
      <c r="U10" s="198" t="s">
        <v>337</v>
      </c>
      <c r="V10" s="199" t="s">
        <v>338</v>
      </c>
      <c r="W10" s="199" t="s">
        <v>339</v>
      </c>
      <c r="X10" s="199" t="s">
        <v>340</v>
      </c>
      <c r="Y10" s="199" t="s">
        <v>341</v>
      </c>
      <c r="Z10" s="199" t="s">
        <v>342</v>
      </c>
      <c r="AA10" s="199" t="s">
        <v>343</v>
      </c>
      <c r="AB10" s="199" t="s">
        <v>344</v>
      </c>
      <c r="AC10" s="199" t="s">
        <v>345</v>
      </c>
      <c r="AD10" s="199" t="s">
        <v>346</v>
      </c>
      <c r="AE10" s="199" t="s">
        <v>347</v>
      </c>
      <c r="AF10" s="199" t="s">
        <v>348</v>
      </c>
      <c r="AG10" s="199" t="s">
        <v>349</v>
      </c>
      <c r="AH10" s="197" t="s">
        <v>350</v>
      </c>
      <c r="AI10" s="197" t="s">
        <v>351</v>
      </c>
      <c r="AJ10" s="197" t="s">
        <v>352</v>
      </c>
      <c r="AK10" s="197" t="s">
        <v>353</v>
      </c>
      <c r="AL10" s="197" t="s">
        <v>354</v>
      </c>
      <c r="AM10" s="197" t="s">
        <v>355</v>
      </c>
      <c r="AN10" s="197" t="s">
        <v>356</v>
      </c>
      <c r="AO10" s="197" t="s">
        <v>357</v>
      </c>
      <c r="AP10" s="197" t="s">
        <v>358</v>
      </c>
      <c r="AQ10" s="197" t="s">
        <v>359</v>
      </c>
      <c r="AR10" s="197" t="s">
        <v>360</v>
      </c>
      <c r="AS10" s="197" t="s">
        <v>361</v>
      </c>
      <c r="AT10" s="197" t="s">
        <v>362</v>
      </c>
      <c r="AU10" s="197" t="s">
        <v>363</v>
      </c>
      <c r="AV10" s="197" t="s">
        <v>364</v>
      </c>
      <c r="AW10" s="197" t="s">
        <v>365</v>
      </c>
      <c r="AX10" s="197" t="s">
        <v>366</v>
      </c>
      <c r="AY10" s="197" t="s">
        <v>367</v>
      </c>
      <c r="AZ10" s="197" t="s">
        <v>368</v>
      </c>
      <c r="BA10" s="197" t="s">
        <v>369</v>
      </c>
      <c r="BB10" s="196" t="s">
        <v>370</v>
      </c>
      <c r="BC10" s="196" t="s">
        <v>371</v>
      </c>
      <c r="BD10" s="196" t="s">
        <v>372</v>
      </c>
      <c r="BE10" s="196" t="s">
        <v>373</v>
      </c>
      <c r="BF10" s="196" t="s">
        <v>374</v>
      </c>
      <c r="BG10" s="196" t="s">
        <v>375</v>
      </c>
      <c r="BH10" s="196" t="s">
        <v>376</v>
      </c>
      <c r="BI10" s="196" t="s">
        <v>377</v>
      </c>
      <c r="BJ10" s="196" t="s">
        <v>378</v>
      </c>
      <c r="BK10" s="196" t="s">
        <v>379</v>
      </c>
      <c r="BL10" s="196" t="s">
        <v>380</v>
      </c>
      <c r="BM10" s="196" t="s">
        <v>381</v>
      </c>
      <c r="BN10" s="196" t="s">
        <v>382</v>
      </c>
      <c r="BO10" s="196" t="s">
        <v>383</v>
      </c>
      <c r="BP10" s="196" t="s">
        <v>384</v>
      </c>
      <c r="BQ10" s="194" t="s">
        <v>385</v>
      </c>
      <c r="BR10" s="194"/>
      <c r="BS10" s="194"/>
      <c r="BT10" s="194"/>
      <c r="BU10" s="194" t="s">
        <v>386</v>
      </c>
      <c r="BV10" s="194"/>
      <c r="BW10" s="194"/>
      <c r="BX10" s="194"/>
      <c r="BY10" s="194" t="s">
        <v>387</v>
      </c>
      <c r="BZ10" s="194"/>
      <c r="CA10" s="194"/>
      <c r="CB10" s="194"/>
      <c r="CC10" s="194" t="s">
        <v>388</v>
      </c>
      <c r="CD10" s="194"/>
      <c r="CE10" s="194"/>
      <c r="CF10" s="194"/>
      <c r="CG10" s="194" t="s">
        <v>389</v>
      </c>
      <c r="CH10" s="194"/>
      <c r="CI10" s="194"/>
      <c r="CJ10" s="195"/>
      <c r="CK10" s="193" t="s">
        <v>390</v>
      </c>
      <c r="CL10" s="193"/>
      <c r="CM10" s="193"/>
      <c r="CN10" s="193"/>
      <c r="CO10" s="193" t="s">
        <v>391</v>
      </c>
      <c r="CP10" s="193"/>
      <c r="CQ10" s="193"/>
      <c r="CR10" s="193"/>
      <c r="CS10" s="193" t="s">
        <v>392</v>
      </c>
      <c r="CT10" s="193"/>
      <c r="CU10" s="193"/>
      <c r="CV10" s="193"/>
      <c r="CW10" s="193" t="s">
        <v>393</v>
      </c>
      <c r="CX10" s="193"/>
      <c r="CY10" s="193"/>
      <c r="CZ10" s="193"/>
      <c r="DA10" s="193" t="s">
        <v>394</v>
      </c>
      <c r="DB10" s="193"/>
      <c r="DC10" s="193"/>
      <c r="DD10" s="193"/>
      <c r="DE10" s="193" t="s">
        <v>395</v>
      </c>
      <c r="DF10" s="193"/>
      <c r="DG10" s="193"/>
      <c r="DH10" s="193"/>
      <c r="DI10" s="193" t="s">
        <v>396</v>
      </c>
      <c r="DJ10" s="193"/>
      <c r="DK10" s="193"/>
      <c r="DL10" s="193"/>
      <c r="DM10" s="193" t="s">
        <v>397</v>
      </c>
      <c r="DN10" s="193"/>
      <c r="DO10" s="193"/>
      <c r="DP10" s="193"/>
      <c r="DQ10" s="143" t="s">
        <v>317</v>
      </c>
      <c r="DR10" s="144"/>
      <c r="DS10" s="145"/>
    </row>
    <row r="11" spans="1:123" ht="12.75">
      <c r="A11" s="178"/>
      <c r="B11" s="187"/>
      <c r="C11" s="184"/>
      <c r="D11" s="181"/>
      <c r="E11" s="181"/>
      <c r="F11" s="181"/>
      <c r="G11" s="181"/>
      <c r="H11" s="181"/>
      <c r="I11" s="19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21">
        <v>1</v>
      </c>
      <c r="BR11" s="21">
        <v>2</v>
      </c>
      <c r="BS11" s="21">
        <v>3</v>
      </c>
      <c r="BT11" s="21" t="s">
        <v>315</v>
      </c>
      <c r="BU11" s="21">
        <v>1</v>
      </c>
      <c r="BV11" s="21">
        <v>2</v>
      </c>
      <c r="BW11" s="21">
        <v>3</v>
      </c>
      <c r="BX11" s="21" t="s">
        <v>315</v>
      </c>
      <c r="BY11" s="21">
        <v>1</v>
      </c>
      <c r="BZ11" s="21">
        <v>2</v>
      </c>
      <c r="CA11" s="21">
        <v>3</v>
      </c>
      <c r="CB11" s="21" t="s">
        <v>315</v>
      </c>
      <c r="CC11" s="21">
        <v>1</v>
      </c>
      <c r="CD11" s="21">
        <v>2</v>
      </c>
      <c r="CE11" s="21">
        <v>3</v>
      </c>
      <c r="CF11" s="21" t="s">
        <v>315</v>
      </c>
      <c r="CG11" s="21">
        <v>1</v>
      </c>
      <c r="CH11" s="21">
        <v>2</v>
      </c>
      <c r="CI11" s="21">
        <v>3</v>
      </c>
      <c r="CJ11" s="24" t="s">
        <v>315</v>
      </c>
      <c r="CK11" s="20">
        <v>1</v>
      </c>
      <c r="CL11" s="20">
        <v>2</v>
      </c>
      <c r="CM11" s="20">
        <v>3</v>
      </c>
      <c r="CN11" s="20" t="s">
        <v>315</v>
      </c>
      <c r="CO11" s="20">
        <v>1</v>
      </c>
      <c r="CP11" s="20">
        <v>2</v>
      </c>
      <c r="CQ11" s="20">
        <v>3</v>
      </c>
      <c r="CR11" s="20" t="s">
        <v>315</v>
      </c>
      <c r="CS11" s="20">
        <v>1</v>
      </c>
      <c r="CT11" s="20">
        <v>2</v>
      </c>
      <c r="CU11" s="20">
        <v>3</v>
      </c>
      <c r="CV11" s="20" t="s">
        <v>315</v>
      </c>
      <c r="CW11" s="20">
        <v>1</v>
      </c>
      <c r="CX11" s="20">
        <v>2</v>
      </c>
      <c r="CY11" s="20">
        <v>3</v>
      </c>
      <c r="CZ11" s="20" t="s">
        <v>315</v>
      </c>
      <c r="DA11" s="20">
        <v>1</v>
      </c>
      <c r="DB11" s="20">
        <v>2</v>
      </c>
      <c r="DC11" s="20">
        <v>3</v>
      </c>
      <c r="DD11" s="20" t="s">
        <v>315</v>
      </c>
      <c r="DE11" s="20">
        <v>1</v>
      </c>
      <c r="DF11" s="20">
        <v>2</v>
      </c>
      <c r="DG11" s="20">
        <v>3</v>
      </c>
      <c r="DH11" s="20" t="s">
        <v>315</v>
      </c>
      <c r="DI11" s="20">
        <v>1</v>
      </c>
      <c r="DJ11" s="20">
        <v>2</v>
      </c>
      <c r="DK11" s="20">
        <v>3</v>
      </c>
      <c r="DL11" s="20" t="s">
        <v>315</v>
      </c>
      <c r="DM11" s="20">
        <v>1</v>
      </c>
      <c r="DN11" s="20">
        <v>2</v>
      </c>
      <c r="DO11" s="20">
        <v>3</v>
      </c>
      <c r="DP11" s="20" t="s">
        <v>315</v>
      </c>
      <c r="DQ11" s="146"/>
      <c r="DR11" s="147"/>
      <c r="DS11" s="148"/>
    </row>
    <row r="12" spans="1:123" ht="13.5" thickBot="1">
      <c r="A12" s="178"/>
      <c r="B12" s="187"/>
      <c r="C12" s="184"/>
      <c r="D12" s="181"/>
      <c r="E12" s="181"/>
      <c r="F12" s="181"/>
      <c r="G12" s="181"/>
      <c r="H12" s="181"/>
      <c r="I12" s="190"/>
      <c r="J12" s="19" t="s">
        <v>311</v>
      </c>
      <c r="K12" s="19" t="s">
        <v>311</v>
      </c>
      <c r="L12" s="19" t="s">
        <v>311</v>
      </c>
      <c r="M12" s="19" t="s">
        <v>311</v>
      </c>
      <c r="N12" s="19" t="s">
        <v>311</v>
      </c>
      <c r="O12" s="19" t="s">
        <v>311</v>
      </c>
      <c r="P12" s="19" t="s">
        <v>311</v>
      </c>
      <c r="Q12" s="19" t="s">
        <v>311</v>
      </c>
      <c r="R12" s="19" t="s">
        <v>311</v>
      </c>
      <c r="S12" s="19" t="s">
        <v>311</v>
      </c>
      <c r="T12" s="19" t="s">
        <v>311</v>
      </c>
      <c r="U12" s="19" t="s">
        <v>311</v>
      </c>
      <c r="V12" s="22" t="s">
        <v>311</v>
      </c>
      <c r="W12" s="22" t="s">
        <v>311</v>
      </c>
      <c r="X12" s="22" t="s">
        <v>311</v>
      </c>
      <c r="Y12" s="22" t="s">
        <v>311</v>
      </c>
      <c r="Z12" s="22" t="s">
        <v>311</v>
      </c>
      <c r="AA12" s="22" t="s">
        <v>311</v>
      </c>
      <c r="AB12" s="22" t="s">
        <v>311</v>
      </c>
      <c r="AC12" s="22" t="s">
        <v>311</v>
      </c>
      <c r="AD12" s="22" t="s">
        <v>311</v>
      </c>
      <c r="AE12" s="22" t="s">
        <v>311</v>
      </c>
      <c r="AF12" s="22" t="s">
        <v>311</v>
      </c>
      <c r="AG12" s="22" t="s">
        <v>311</v>
      </c>
      <c r="AH12" s="23" t="s">
        <v>311</v>
      </c>
      <c r="AI12" s="23" t="s">
        <v>311</v>
      </c>
      <c r="AJ12" s="23" t="s">
        <v>311</v>
      </c>
      <c r="AK12" s="23" t="s">
        <v>311</v>
      </c>
      <c r="AL12" s="23" t="s">
        <v>311</v>
      </c>
      <c r="AM12" s="23" t="s">
        <v>311</v>
      </c>
      <c r="AN12" s="23" t="s">
        <v>311</v>
      </c>
      <c r="AO12" s="23" t="s">
        <v>311</v>
      </c>
      <c r="AP12" s="23" t="s">
        <v>311</v>
      </c>
      <c r="AQ12" s="23" t="s">
        <v>311</v>
      </c>
      <c r="AR12" s="23" t="s">
        <v>311</v>
      </c>
      <c r="AS12" s="23" t="s">
        <v>311</v>
      </c>
      <c r="AT12" s="23" t="s">
        <v>311</v>
      </c>
      <c r="AU12" s="23" t="s">
        <v>311</v>
      </c>
      <c r="AV12" s="23" t="s">
        <v>311</v>
      </c>
      <c r="AW12" s="23" t="s">
        <v>311</v>
      </c>
      <c r="AX12" s="23" t="s">
        <v>311</v>
      </c>
      <c r="AY12" s="23" t="s">
        <v>311</v>
      </c>
      <c r="AZ12" s="23" t="s">
        <v>311</v>
      </c>
      <c r="BA12" s="23" t="s">
        <v>311</v>
      </c>
      <c r="BB12" s="21" t="s">
        <v>311</v>
      </c>
      <c r="BC12" s="21" t="s">
        <v>311</v>
      </c>
      <c r="BD12" s="21" t="s">
        <v>311</v>
      </c>
      <c r="BE12" s="21" t="s">
        <v>311</v>
      </c>
      <c r="BF12" s="21" t="s">
        <v>311</v>
      </c>
      <c r="BG12" s="21" t="s">
        <v>311</v>
      </c>
      <c r="BH12" s="21" t="s">
        <v>311</v>
      </c>
      <c r="BI12" s="21" t="s">
        <v>311</v>
      </c>
      <c r="BJ12" s="21" t="s">
        <v>311</v>
      </c>
      <c r="BK12" s="21" t="s">
        <v>311</v>
      </c>
      <c r="BL12" s="21" t="s">
        <v>311</v>
      </c>
      <c r="BM12" s="21" t="s">
        <v>311</v>
      </c>
      <c r="BN12" s="21" t="s">
        <v>311</v>
      </c>
      <c r="BO12" s="21" t="s">
        <v>311</v>
      </c>
      <c r="BP12" s="21" t="s">
        <v>311</v>
      </c>
      <c r="BQ12" s="21" t="s">
        <v>311</v>
      </c>
      <c r="BR12" s="21" t="s">
        <v>311</v>
      </c>
      <c r="BS12" s="21" t="s">
        <v>311</v>
      </c>
      <c r="BT12" s="21" t="s">
        <v>311</v>
      </c>
      <c r="BU12" s="21" t="s">
        <v>311</v>
      </c>
      <c r="BV12" s="21" t="s">
        <v>311</v>
      </c>
      <c r="BW12" s="21" t="s">
        <v>311</v>
      </c>
      <c r="BX12" s="21" t="s">
        <v>311</v>
      </c>
      <c r="BY12" s="21" t="s">
        <v>311</v>
      </c>
      <c r="BZ12" s="21" t="s">
        <v>311</v>
      </c>
      <c r="CA12" s="21" t="s">
        <v>311</v>
      </c>
      <c r="CB12" s="21" t="s">
        <v>311</v>
      </c>
      <c r="CC12" s="21" t="s">
        <v>311</v>
      </c>
      <c r="CD12" s="21" t="s">
        <v>311</v>
      </c>
      <c r="CE12" s="21" t="s">
        <v>311</v>
      </c>
      <c r="CF12" s="21" t="s">
        <v>311</v>
      </c>
      <c r="CG12" s="21" t="s">
        <v>311</v>
      </c>
      <c r="CH12" s="21" t="s">
        <v>311</v>
      </c>
      <c r="CI12" s="21" t="s">
        <v>311</v>
      </c>
      <c r="CJ12" s="24" t="s">
        <v>311</v>
      </c>
      <c r="CK12" s="20" t="s">
        <v>311</v>
      </c>
      <c r="CL12" s="20" t="s">
        <v>311</v>
      </c>
      <c r="CM12" s="20" t="s">
        <v>311</v>
      </c>
      <c r="CN12" s="20" t="s">
        <v>311</v>
      </c>
      <c r="CO12" s="20" t="s">
        <v>311</v>
      </c>
      <c r="CP12" s="20" t="s">
        <v>311</v>
      </c>
      <c r="CQ12" s="20" t="s">
        <v>311</v>
      </c>
      <c r="CR12" s="20" t="s">
        <v>311</v>
      </c>
      <c r="CS12" s="20" t="s">
        <v>311</v>
      </c>
      <c r="CT12" s="20" t="s">
        <v>311</v>
      </c>
      <c r="CU12" s="20" t="s">
        <v>311</v>
      </c>
      <c r="CV12" s="20" t="s">
        <v>311</v>
      </c>
      <c r="CW12" s="20" t="s">
        <v>311</v>
      </c>
      <c r="CX12" s="20" t="s">
        <v>311</v>
      </c>
      <c r="CY12" s="20" t="s">
        <v>311</v>
      </c>
      <c r="CZ12" s="20" t="s">
        <v>311</v>
      </c>
      <c r="DA12" s="20" t="s">
        <v>311</v>
      </c>
      <c r="DB12" s="20" t="s">
        <v>311</v>
      </c>
      <c r="DC12" s="20" t="s">
        <v>311</v>
      </c>
      <c r="DD12" s="20" t="s">
        <v>311</v>
      </c>
      <c r="DE12" s="20" t="s">
        <v>311</v>
      </c>
      <c r="DF12" s="20" t="s">
        <v>311</v>
      </c>
      <c r="DG12" s="20" t="s">
        <v>311</v>
      </c>
      <c r="DH12" s="20" t="s">
        <v>311</v>
      </c>
      <c r="DI12" s="20" t="s">
        <v>311</v>
      </c>
      <c r="DJ12" s="20" t="s">
        <v>311</v>
      </c>
      <c r="DK12" s="20" t="s">
        <v>311</v>
      </c>
      <c r="DL12" s="20" t="s">
        <v>311</v>
      </c>
      <c r="DM12" s="20" t="s">
        <v>311</v>
      </c>
      <c r="DN12" s="20" t="s">
        <v>311</v>
      </c>
      <c r="DO12" s="20" t="s">
        <v>311</v>
      </c>
      <c r="DP12" s="20" t="s">
        <v>311</v>
      </c>
      <c r="DQ12" s="149"/>
      <c r="DR12" s="150"/>
      <c r="DS12" s="151"/>
    </row>
    <row r="13" spans="1:123" ht="13.5" thickBot="1">
      <c r="A13" s="179"/>
      <c r="B13" s="188"/>
      <c r="C13" s="185"/>
      <c r="D13" s="182"/>
      <c r="E13" s="182"/>
      <c r="F13" s="182"/>
      <c r="G13" s="182"/>
      <c r="H13" s="182"/>
      <c r="I13" s="191"/>
      <c r="J13" s="132">
        <v>7.75</v>
      </c>
      <c r="K13" s="132">
        <v>12.195121951219512</v>
      </c>
      <c r="L13" s="132">
        <v>7.575757575757576</v>
      </c>
      <c r="M13" s="132">
        <v>7.633587786259542</v>
      </c>
      <c r="N13" s="132">
        <v>33.333333333333336</v>
      </c>
      <c r="O13" s="132">
        <v>25.641025641025642</v>
      </c>
      <c r="P13" s="132">
        <v>12.820512820512821</v>
      </c>
      <c r="Q13" s="132">
        <v>76.92307692307692</v>
      </c>
      <c r="R13" s="132">
        <v>111.11111111111111</v>
      </c>
      <c r="S13" s="132">
        <v>333.3333333333333</v>
      </c>
      <c r="T13" s="132">
        <v>500</v>
      </c>
      <c r="U13" s="132">
        <v>500</v>
      </c>
      <c r="V13" s="133">
        <v>11.764705882352942</v>
      </c>
      <c r="W13" s="133">
        <v>7.5758</v>
      </c>
      <c r="X13" s="133">
        <v>9.0909</v>
      </c>
      <c r="Y13" s="133">
        <v>33.333333333333336</v>
      </c>
      <c r="Z13" s="133">
        <v>58.8235294117647</v>
      </c>
      <c r="AA13" s="133">
        <v>35.714285714285715</v>
      </c>
      <c r="AB13" s="133"/>
      <c r="AC13" s="133">
        <v>100</v>
      </c>
      <c r="AD13" s="133">
        <v>500</v>
      </c>
      <c r="AE13" s="133">
        <v>250</v>
      </c>
      <c r="AF13" s="133"/>
      <c r="AG13" s="133">
        <v>166.66666666666666</v>
      </c>
      <c r="AH13" s="134">
        <v>6.993</v>
      </c>
      <c r="AI13" s="134">
        <v>8.2645</v>
      </c>
      <c r="AJ13" s="134">
        <v>11.3636</v>
      </c>
      <c r="AK13" s="134">
        <v>9.434</v>
      </c>
      <c r="AL13" s="134">
        <v>10.3093</v>
      </c>
      <c r="AM13" s="134">
        <v>8.1301</v>
      </c>
      <c r="AN13" s="134">
        <v>7.5758</v>
      </c>
      <c r="AO13" s="134">
        <v>13.88888888888889</v>
      </c>
      <c r="AP13" s="134">
        <v>14.084507042253522</v>
      </c>
      <c r="AQ13" s="134">
        <v>25.641025641025642</v>
      </c>
      <c r="AR13" s="134">
        <v>23.80952380952381</v>
      </c>
      <c r="AS13" s="134">
        <v>71.42857142857143</v>
      </c>
      <c r="AT13" s="134">
        <v>16.949152542372882</v>
      </c>
      <c r="AU13" s="134">
        <v>34.48275862068966</v>
      </c>
      <c r="AV13" s="134">
        <v>76.92307692307692</v>
      </c>
      <c r="AW13" s="134">
        <v>142.85714285714286</v>
      </c>
      <c r="AX13" s="134"/>
      <c r="AY13" s="134">
        <v>142.85714285714286</v>
      </c>
      <c r="AZ13" s="134">
        <v>333.3333333333333</v>
      </c>
      <c r="BA13" s="134">
        <v>55.55555555555556</v>
      </c>
      <c r="BB13" s="135">
        <v>7.936507936507937</v>
      </c>
      <c r="BC13" s="135">
        <v>8.19672131147541</v>
      </c>
      <c r="BD13" s="135">
        <v>8.264462809917354</v>
      </c>
      <c r="BE13" s="135">
        <v>11.11111111111111</v>
      </c>
      <c r="BF13" s="135">
        <v>12.345679012345679</v>
      </c>
      <c r="BG13" s="135">
        <v>14.705882352941176</v>
      </c>
      <c r="BH13" s="135">
        <v>14.705882352941176</v>
      </c>
      <c r="BI13" s="135">
        <v>22.22222222222222</v>
      </c>
      <c r="BJ13" s="135">
        <v>25.641025641025642</v>
      </c>
      <c r="BK13" s="135">
        <v>18.867924528301888</v>
      </c>
      <c r="BL13" s="135">
        <v>142.85714285714286</v>
      </c>
      <c r="BM13" s="135">
        <v>34.48275862068966</v>
      </c>
      <c r="BN13" s="135">
        <v>166.66666666666666</v>
      </c>
      <c r="BO13" s="135"/>
      <c r="BP13" s="135">
        <v>76.92307692307692</v>
      </c>
      <c r="BQ13" s="135">
        <v>12.658227848101266</v>
      </c>
      <c r="BR13" s="135">
        <v>16.39344262295082</v>
      </c>
      <c r="BS13" s="135">
        <v>19.607843137254903</v>
      </c>
      <c r="BT13" s="135">
        <v>21.27659574468085</v>
      </c>
      <c r="BU13" s="135">
        <v>11.11111111111111</v>
      </c>
      <c r="BV13" s="135">
        <v>10.989010989010989</v>
      </c>
      <c r="BW13" s="135">
        <v>11.363636363636363</v>
      </c>
      <c r="BX13" s="135">
        <v>11.627906976744185</v>
      </c>
      <c r="BY13" s="135">
        <v>26.31578947368421</v>
      </c>
      <c r="BZ13" s="135">
        <v>32.25806451612903</v>
      </c>
      <c r="CA13" s="135">
        <v>43.47826086956522</v>
      </c>
      <c r="CB13" s="135">
        <v>55.55555555555556</v>
      </c>
      <c r="CC13" s="135">
        <v>13.157894736842104</v>
      </c>
      <c r="CD13" s="135">
        <v>14.285714285714286</v>
      </c>
      <c r="CE13" s="135">
        <v>16.666666666666668</v>
      </c>
      <c r="CF13" s="135">
        <v>17.54385964912281</v>
      </c>
      <c r="CG13" s="135">
        <v>111.11111111111111</v>
      </c>
      <c r="CH13" s="135">
        <v>250</v>
      </c>
      <c r="CI13" s="135">
        <v>333.3333333333333</v>
      </c>
      <c r="CJ13" s="136">
        <v>333.3333333333333</v>
      </c>
      <c r="CK13" s="137">
        <v>9.174311926605505</v>
      </c>
      <c r="CL13" s="137">
        <v>9.70873786407767</v>
      </c>
      <c r="CM13" s="137">
        <v>10</v>
      </c>
      <c r="CN13" s="137">
        <v>10.638297872340425</v>
      </c>
      <c r="CO13" s="137">
        <v>8.849557522123893</v>
      </c>
      <c r="CP13" s="137">
        <v>8.849557522123893</v>
      </c>
      <c r="CQ13" s="137">
        <v>8.849557522123893</v>
      </c>
      <c r="CR13" s="137">
        <v>9.00900900900901</v>
      </c>
      <c r="CS13" s="137">
        <v>12.987012987012987</v>
      </c>
      <c r="CT13" s="137">
        <v>17.857142857142858</v>
      </c>
      <c r="CU13" s="137">
        <v>19.607843137254903</v>
      </c>
      <c r="CV13" s="137">
        <v>27.027027027027028</v>
      </c>
      <c r="CW13" s="137">
        <v>12.048192771084338</v>
      </c>
      <c r="CX13" s="137">
        <v>16.129032258064516</v>
      </c>
      <c r="CY13" s="137">
        <v>17.24137931034483</v>
      </c>
      <c r="CZ13" s="137">
        <v>28.571428571428573</v>
      </c>
      <c r="DA13" s="137">
        <v>23.80952380952381</v>
      </c>
      <c r="DB13" s="137">
        <v>38.46153846153846</v>
      </c>
      <c r="DC13" s="137">
        <v>47.61904761904762</v>
      </c>
      <c r="DD13" s="137">
        <v>71.42857142857143</v>
      </c>
      <c r="DE13" s="137">
        <v>23.25581395348837</v>
      </c>
      <c r="DF13" s="137">
        <v>47.61904761904762</v>
      </c>
      <c r="DG13" s="137">
        <v>66.66666666666667</v>
      </c>
      <c r="DH13" s="137">
        <v>111.11</v>
      </c>
      <c r="DI13" s="137">
        <v>111.11</v>
      </c>
      <c r="DJ13" s="137">
        <v>333.33</v>
      </c>
      <c r="DK13" s="137">
        <v>1000</v>
      </c>
      <c r="DL13" s="137"/>
      <c r="DM13" s="137">
        <v>333.33</v>
      </c>
      <c r="DN13" s="137"/>
      <c r="DO13" s="137"/>
      <c r="DP13" s="137"/>
      <c r="DQ13" s="138" t="s">
        <v>318</v>
      </c>
      <c r="DR13" s="139" t="s">
        <v>319</v>
      </c>
      <c r="DS13" s="140" t="s">
        <v>320</v>
      </c>
    </row>
    <row r="14" spans="1:123" s="72" customFormat="1" ht="12.75">
      <c r="A14" s="82"/>
      <c r="B14" s="83"/>
      <c r="C14" s="82"/>
      <c r="D14" s="82"/>
      <c r="E14" s="82"/>
      <c r="F14" s="82"/>
      <c r="G14" s="82"/>
      <c r="H14" s="82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9"/>
      <c r="DR14" s="89"/>
      <c r="DS14" s="89"/>
    </row>
    <row r="15" spans="1:123" s="72" customFormat="1" ht="12.75">
      <c r="A15" s="192" t="s">
        <v>406</v>
      </c>
      <c r="B15" s="192"/>
      <c r="C15" s="192"/>
      <c r="D15" s="19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9"/>
      <c r="DR15" s="89"/>
      <c r="DS15" s="89"/>
    </row>
    <row r="16" spans="1:123" s="72" customFormat="1" ht="12.75">
      <c r="A16" s="82"/>
      <c r="B16" s="83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9"/>
      <c r="DR16" s="89"/>
      <c r="DS16" s="89"/>
    </row>
    <row r="17" spans="1:124" s="99" customFormat="1" ht="12.75">
      <c r="A17" s="90">
        <v>1</v>
      </c>
      <c r="B17" s="90">
        <v>4</v>
      </c>
      <c r="C17" s="92" t="s">
        <v>403</v>
      </c>
      <c r="D17" s="93" t="s">
        <v>208</v>
      </c>
      <c r="E17" s="90">
        <v>1961</v>
      </c>
      <c r="F17" s="92" t="s">
        <v>6</v>
      </c>
      <c r="G17" s="90" t="s">
        <v>7</v>
      </c>
      <c r="H17" s="90" t="s">
        <v>56</v>
      </c>
      <c r="I17" s="90" t="s">
        <v>41</v>
      </c>
      <c r="J17" s="113">
        <v>7.75</v>
      </c>
      <c r="K17" s="94">
        <v>12.195121951219512</v>
      </c>
      <c r="L17" s="94">
        <v>7.575757575757576</v>
      </c>
      <c r="M17" s="94">
        <v>7.633587786259542</v>
      </c>
      <c r="N17" s="121"/>
      <c r="O17" s="121"/>
      <c r="P17" s="121"/>
      <c r="Q17" s="121"/>
      <c r="R17" s="121"/>
      <c r="S17" s="121"/>
      <c r="T17" s="121"/>
      <c r="U17" s="121"/>
      <c r="V17" s="44">
        <v>11.764705882352942</v>
      </c>
      <c r="W17" s="75">
        <v>7.5758</v>
      </c>
      <c r="X17" s="75">
        <v>9.0909</v>
      </c>
      <c r="Y17" s="44"/>
      <c r="Z17" s="44"/>
      <c r="AA17" s="44"/>
      <c r="AB17" s="44"/>
      <c r="AC17" s="44"/>
      <c r="AD17" s="44"/>
      <c r="AE17" s="44"/>
      <c r="AF17" s="44"/>
      <c r="AG17" s="44"/>
      <c r="AH17" s="76">
        <v>6.993</v>
      </c>
      <c r="AI17" s="76">
        <v>8.2645</v>
      </c>
      <c r="AJ17" s="76">
        <v>11.3636</v>
      </c>
      <c r="AK17" s="76">
        <v>9.434</v>
      </c>
      <c r="AL17" s="76">
        <v>10.3093</v>
      </c>
      <c r="AM17" s="76">
        <v>8.1301</v>
      </c>
      <c r="AN17" s="76">
        <v>7.5758</v>
      </c>
      <c r="AO17" s="95">
        <v>13.88888888888889</v>
      </c>
      <c r="AP17" s="95">
        <v>14.084507042253522</v>
      </c>
      <c r="AQ17" s="95"/>
      <c r="AR17" s="95">
        <v>23.80952380952381</v>
      </c>
      <c r="AS17" s="95"/>
      <c r="AT17" s="95">
        <v>16.949152542372882</v>
      </c>
      <c r="AU17" s="95"/>
      <c r="AV17" s="95"/>
      <c r="AW17" s="95"/>
      <c r="AX17" s="95"/>
      <c r="AY17" s="95"/>
      <c r="AZ17" s="95"/>
      <c r="BA17" s="95"/>
      <c r="BB17" s="30">
        <v>7.936507936507937</v>
      </c>
      <c r="BC17" s="30">
        <v>8.19672131147541</v>
      </c>
      <c r="BD17" s="30">
        <v>8.264462809917354</v>
      </c>
      <c r="BE17" s="30">
        <v>11.11111111111111</v>
      </c>
      <c r="BF17" s="30">
        <v>12.345679012345679</v>
      </c>
      <c r="BG17" s="30">
        <v>14.705882352941176</v>
      </c>
      <c r="BH17" s="30">
        <v>14.705882352941176</v>
      </c>
      <c r="BI17" s="96"/>
      <c r="BJ17" s="30">
        <v>25.641025641025642</v>
      </c>
      <c r="BK17" s="30">
        <v>18.867924528301888</v>
      </c>
      <c r="BL17" s="96"/>
      <c r="BM17" s="96"/>
      <c r="BN17" s="96"/>
      <c r="BO17" s="96"/>
      <c r="BP17" s="96"/>
      <c r="BQ17" s="30">
        <v>12.658227848101266</v>
      </c>
      <c r="BR17" s="30">
        <v>16.39344262295082</v>
      </c>
      <c r="BS17" s="30">
        <v>19.607843137254903</v>
      </c>
      <c r="BT17" s="30">
        <v>21.27659574468085</v>
      </c>
      <c r="BU17" s="30">
        <v>11.11111111111111</v>
      </c>
      <c r="BV17" s="30">
        <v>10.989010989010989</v>
      </c>
      <c r="BW17" s="30">
        <v>11.363636363636363</v>
      </c>
      <c r="BX17" s="30">
        <v>11.627906976744185</v>
      </c>
      <c r="BY17" s="30">
        <v>26.31578947368421</v>
      </c>
      <c r="BZ17" s="30">
        <v>32.25806451612903</v>
      </c>
      <c r="CA17" s="96"/>
      <c r="CB17" s="96"/>
      <c r="CC17" s="30">
        <v>13.157894736842104</v>
      </c>
      <c r="CD17" s="30">
        <v>14.285714285714286</v>
      </c>
      <c r="CE17" s="30">
        <v>16.666666666666668</v>
      </c>
      <c r="CF17" s="30">
        <v>17.54385964912281</v>
      </c>
      <c r="CG17" s="96"/>
      <c r="CH17" s="96"/>
      <c r="CI17" s="96"/>
      <c r="CJ17" s="96"/>
      <c r="CK17" s="31">
        <v>9.174311926605505</v>
      </c>
      <c r="CL17" s="31">
        <v>9.70873786407767</v>
      </c>
      <c r="CM17" s="31">
        <v>10</v>
      </c>
      <c r="CN17" s="31">
        <v>10.638297872340425</v>
      </c>
      <c r="CO17" s="31">
        <v>8.849557522123893</v>
      </c>
      <c r="CP17" s="97">
        <v>8.849557522123893</v>
      </c>
      <c r="CQ17" s="97">
        <v>8.849557522123893</v>
      </c>
      <c r="CR17" s="31">
        <v>9.00900900900901</v>
      </c>
      <c r="CS17" s="31">
        <v>12.987012987012987</v>
      </c>
      <c r="CT17" s="31">
        <v>17.857142857142858</v>
      </c>
      <c r="CU17" s="31">
        <v>19.607843137254903</v>
      </c>
      <c r="CV17" s="31">
        <v>27.027027027027028</v>
      </c>
      <c r="CW17" s="31">
        <v>12.048192771084338</v>
      </c>
      <c r="CX17" s="31">
        <v>16.129032258064516</v>
      </c>
      <c r="CY17" s="31">
        <v>17.24137931034483</v>
      </c>
      <c r="CZ17" s="31">
        <v>28.571428571428573</v>
      </c>
      <c r="DA17" s="97"/>
      <c r="DB17" s="97"/>
      <c r="DC17" s="97"/>
      <c r="DD17" s="97"/>
      <c r="DE17" s="31">
        <v>23.25581395348837</v>
      </c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100">
        <f>SUM(J17:BP17)</f>
        <v>316.16344253519605</v>
      </c>
      <c r="DR17" s="100">
        <f>SUM(BQ17:DP17)</f>
        <v>485.0596662329023</v>
      </c>
      <c r="DS17" s="100">
        <f>DQ17+DR17</f>
        <v>801.2231087680984</v>
      </c>
      <c r="DT17" s="98"/>
    </row>
    <row r="18" spans="1:123" s="99" customFormat="1" ht="12.75">
      <c r="A18" s="91">
        <v>2</v>
      </c>
      <c r="B18" s="90">
        <v>1</v>
      </c>
      <c r="C18" s="92" t="s">
        <v>403</v>
      </c>
      <c r="D18" s="93" t="s">
        <v>261</v>
      </c>
      <c r="E18" s="90">
        <v>1961</v>
      </c>
      <c r="F18" s="92" t="s">
        <v>6</v>
      </c>
      <c r="G18" s="90" t="s">
        <v>7</v>
      </c>
      <c r="H18" s="90" t="s">
        <v>56</v>
      </c>
      <c r="I18" s="90" t="s">
        <v>41</v>
      </c>
      <c r="J18" s="94">
        <v>7.75</v>
      </c>
      <c r="K18" s="94"/>
      <c r="L18" s="94">
        <v>7.575757575757576</v>
      </c>
      <c r="M18" s="94">
        <v>7.633587786259542</v>
      </c>
      <c r="N18" s="94"/>
      <c r="O18" s="94"/>
      <c r="P18" s="94"/>
      <c r="Q18" s="94"/>
      <c r="R18" s="94"/>
      <c r="S18" s="94"/>
      <c r="T18" s="94"/>
      <c r="U18" s="9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76">
        <v>6.993</v>
      </c>
      <c r="AI18" s="95"/>
      <c r="AJ18" s="95"/>
      <c r="AK18" s="95"/>
      <c r="AL18" s="95"/>
      <c r="AM18" s="95"/>
      <c r="AN18" s="76">
        <v>7.5758</v>
      </c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30">
        <v>7.936507936507937</v>
      </c>
      <c r="BC18" s="30">
        <v>8.19672131147541</v>
      </c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30">
        <v>12.658227848101266</v>
      </c>
      <c r="BR18" s="30">
        <v>16.39344262295082</v>
      </c>
      <c r="BS18" s="96"/>
      <c r="BT18" s="96"/>
      <c r="BU18" s="30">
        <v>11.11111111111111</v>
      </c>
      <c r="BV18" s="30">
        <v>10.989010989010989</v>
      </c>
      <c r="BW18" s="30">
        <v>11.363636363636363</v>
      </c>
      <c r="BX18" s="30">
        <v>11.627906976744185</v>
      </c>
      <c r="BY18" s="96"/>
      <c r="BZ18" s="96"/>
      <c r="CA18" s="96"/>
      <c r="CB18" s="96"/>
      <c r="CC18" s="30">
        <v>13.157894736842104</v>
      </c>
      <c r="CD18" s="30">
        <v>14.285714285714286</v>
      </c>
      <c r="CE18" s="96"/>
      <c r="CF18" s="96"/>
      <c r="CG18" s="96"/>
      <c r="CH18" s="96"/>
      <c r="CI18" s="96"/>
      <c r="CJ18" s="96"/>
      <c r="CK18" s="31">
        <v>9.174311926605505</v>
      </c>
      <c r="CL18" s="31">
        <v>9.70873786407767</v>
      </c>
      <c r="CM18" s="31">
        <v>10</v>
      </c>
      <c r="CN18" s="97"/>
      <c r="CO18" s="31">
        <v>8.849557522123893</v>
      </c>
      <c r="CP18" s="97">
        <v>8.849557522123893</v>
      </c>
      <c r="CQ18" s="97">
        <v>8.849557522123893</v>
      </c>
      <c r="CR18" s="31">
        <v>9.00900900900901</v>
      </c>
      <c r="CS18" s="31">
        <v>12.987012987012987</v>
      </c>
      <c r="CT18" s="97"/>
      <c r="CU18" s="97"/>
      <c r="CV18" s="97"/>
      <c r="CW18" s="31">
        <v>12.048192771084338</v>
      </c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111">
        <f>SUM(J18:BP18)</f>
        <v>53.661374610000465</v>
      </c>
      <c r="DR18" s="111">
        <f>SUM(BQ18:DP18)</f>
        <v>191.0628820582723</v>
      </c>
      <c r="DS18" s="111">
        <f>DQ18+DR18</f>
        <v>244.72425666827274</v>
      </c>
    </row>
    <row r="19" spans="1:125" s="72" customFormat="1" ht="12.75">
      <c r="A19" s="62"/>
      <c r="B19" s="62"/>
      <c r="C19" s="63"/>
      <c r="D19" s="64"/>
      <c r="E19" s="63"/>
      <c r="F19" s="63"/>
      <c r="G19" s="63"/>
      <c r="H19" s="62"/>
      <c r="I19" s="63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70"/>
      <c r="DR19" s="70"/>
      <c r="DS19" s="70"/>
      <c r="DT19" s="71"/>
      <c r="DU19" s="71"/>
    </row>
    <row r="20" spans="1:125" s="72" customFormat="1" ht="12.75">
      <c r="A20" s="141" t="s">
        <v>405</v>
      </c>
      <c r="B20" s="141"/>
      <c r="C20" s="141"/>
      <c r="D20" s="141"/>
      <c r="E20" s="63"/>
      <c r="F20" s="63"/>
      <c r="G20" s="63"/>
      <c r="H20" s="62"/>
      <c r="I20" s="63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70"/>
      <c r="DR20" s="70"/>
      <c r="DS20" s="70"/>
      <c r="DT20" s="71"/>
      <c r="DU20" s="71"/>
    </row>
    <row r="21" spans="1:125" s="72" customFormat="1" ht="12.75">
      <c r="A21" s="62"/>
      <c r="B21" s="62"/>
      <c r="C21" s="63"/>
      <c r="D21" s="64"/>
      <c r="E21" s="63"/>
      <c r="F21" s="63"/>
      <c r="G21" s="63"/>
      <c r="H21" s="62"/>
      <c r="I21" s="63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70"/>
      <c r="DR21" s="70"/>
      <c r="DS21" s="70"/>
      <c r="DT21" s="71"/>
      <c r="DU21" s="71"/>
    </row>
    <row r="22" spans="1:124" s="99" customFormat="1" ht="12.75">
      <c r="A22" s="90">
        <v>1</v>
      </c>
      <c r="B22" s="90">
        <v>4</v>
      </c>
      <c r="C22" s="92" t="s">
        <v>404</v>
      </c>
      <c r="D22" s="93" t="s">
        <v>207</v>
      </c>
      <c r="E22" s="90">
        <v>1968</v>
      </c>
      <c r="F22" s="92" t="s">
        <v>6</v>
      </c>
      <c r="G22" s="90" t="s">
        <v>7</v>
      </c>
      <c r="H22" s="90" t="s">
        <v>56</v>
      </c>
      <c r="I22" s="90" t="s">
        <v>41</v>
      </c>
      <c r="J22" s="94">
        <v>7.75</v>
      </c>
      <c r="K22" s="94">
        <v>12.195121951219512</v>
      </c>
      <c r="L22" s="94">
        <v>7.575757575757576</v>
      </c>
      <c r="M22" s="94">
        <v>7.633587786259542</v>
      </c>
      <c r="N22" s="121"/>
      <c r="O22" s="121"/>
      <c r="P22" s="94">
        <v>12.820512820512821</v>
      </c>
      <c r="Q22" s="121"/>
      <c r="R22" s="121"/>
      <c r="S22" s="121"/>
      <c r="T22" s="121"/>
      <c r="U22" s="121"/>
      <c r="V22" s="44"/>
      <c r="W22" s="75">
        <v>7.5758</v>
      </c>
      <c r="X22" s="75">
        <v>9.0909</v>
      </c>
      <c r="Y22" s="44"/>
      <c r="Z22" s="44"/>
      <c r="AA22" s="44"/>
      <c r="AB22" s="44"/>
      <c r="AC22" s="44"/>
      <c r="AD22" s="44"/>
      <c r="AE22" s="44"/>
      <c r="AF22" s="44"/>
      <c r="AG22" s="44"/>
      <c r="AH22" s="76">
        <v>6.993</v>
      </c>
      <c r="AI22" s="76">
        <v>8.2645</v>
      </c>
      <c r="AJ22" s="76">
        <v>11.3636</v>
      </c>
      <c r="AK22" s="76">
        <v>9.434</v>
      </c>
      <c r="AL22" s="76">
        <v>10.3093</v>
      </c>
      <c r="AM22" s="76">
        <v>8.1301</v>
      </c>
      <c r="AN22" s="76">
        <v>7.5758</v>
      </c>
      <c r="AO22" s="95"/>
      <c r="AP22" s="95">
        <v>14.084507042253522</v>
      </c>
      <c r="AQ22" s="95"/>
      <c r="AR22" s="95"/>
      <c r="AS22" s="95"/>
      <c r="AT22" s="95">
        <v>16.949152542372882</v>
      </c>
      <c r="AU22" s="95"/>
      <c r="AV22" s="95"/>
      <c r="AW22" s="95"/>
      <c r="AX22" s="95"/>
      <c r="AY22" s="95"/>
      <c r="AZ22" s="95"/>
      <c r="BA22" s="95"/>
      <c r="BB22" s="30">
        <v>7.936507936507937</v>
      </c>
      <c r="BC22" s="30">
        <v>8.19672131147541</v>
      </c>
      <c r="BD22" s="30">
        <v>8.264462809917354</v>
      </c>
      <c r="BE22" s="30">
        <v>11.11111111111111</v>
      </c>
      <c r="BF22" s="30">
        <v>12.345679012345679</v>
      </c>
      <c r="BG22" s="30">
        <v>14.705882352941176</v>
      </c>
      <c r="BH22" s="30">
        <v>14.705882352941176</v>
      </c>
      <c r="BI22" s="30">
        <v>22.22222222222222</v>
      </c>
      <c r="BJ22" s="96"/>
      <c r="BK22" s="96"/>
      <c r="BL22" s="96"/>
      <c r="BM22" s="96"/>
      <c r="BN22" s="96"/>
      <c r="BO22" s="96"/>
      <c r="BP22" s="96"/>
      <c r="BQ22" s="30">
        <v>12.658227848101266</v>
      </c>
      <c r="BR22" s="96"/>
      <c r="BS22" s="96"/>
      <c r="BT22" s="96"/>
      <c r="BU22" s="30">
        <v>11.11111111111111</v>
      </c>
      <c r="BV22" s="30">
        <v>10.989010989010989</v>
      </c>
      <c r="BW22" s="30">
        <v>11.363636363636363</v>
      </c>
      <c r="BX22" s="30">
        <v>11.627906976744185</v>
      </c>
      <c r="BY22" s="30">
        <v>26.31578947368421</v>
      </c>
      <c r="BZ22" s="30">
        <v>32.25806451612903</v>
      </c>
      <c r="CA22" s="96"/>
      <c r="CB22" s="96"/>
      <c r="CC22" s="30">
        <v>13.157894736842104</v>
      </c>
      <c r="CD22" s="30">
        <v>14.285714285714286</v>
      </c>
      <c r="CE22" s="30">
        <v>16.666666666666668</v>
      </c>
      <c r="CF22" s="30">
        <v>17.54385964912281</v>
      </c>
      <c r="CG22" s="96"/>
      <c r="CH22" s="96"/>
      <c r="CI22" s="96"/>
      <c r="CJ22" s="96"/>
      <c r="CK22" s="31">
        <v>9.174311926605505</v>
      </c>
      <c r="CL22" s="31">
        <v>9.70873786407767</v>
      </c>
      <c r="CM22" s="31">
        <v>10</v>
      </c>
      <c r="CN22" s="31">
        <v>10.638297872340425</v>
      </c>
      <c r="CO22" s="31">
        <v>8.849557522123893</v>
      </c>
      <c r="CP22" s="97">
        <v>8.849557522123893</v>
      </c>
      <c r="CQ22" s="97">
        <v>8.849557522123893</v>
      </c>
      <c r="CR22" s="31">
        <v>9.00900900900901</v>
      </c>
      <c r="CS22" s="31">
        <v>12.987012987012987</v>
      </c>
      <c r="CT22" s="31">
        <v>17.857142857142858</v>
      </c>
      <c r="CU22" s="31">
        <v>19.607843137254903</v>
      </c>
      <c r="CV22" s="31">
        <v>27.027027027027028</v>
      </c>
      <c r="CW22" s="31">
        <v>12.048192771084338</v>
      </c>
      <c r="CX22" s="31">
        <v>16.129032258064516</v>
      </c>
      <c r="CY22" s="31">
        <v>17.24137931034483</v>
      </c>
      <c r="CZ22" s="97"/>
      <c r="DA22" s="97"/>
      <c r="DB22" s="97"/>
      <c r="DC22" s="97"/>
      <c r="DD22" s="97"/>
      <c r="DE22" s="31">
        <v>23.25581395348837</v>
      </c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111">
        <f>SUM(J22:BP22)</f>
        <v>257.23410882783793</v>
      </c>
      <c r="DR22" s="111">
        <f>SUM(BQ22:DP22)</f>
        <v>399.2103561565871</v>
      </c>
      <c r="DS22" s="111">
        <f>DQ22+DR22</f>
        <v>656.444464984425</v>
      </c>
      <c r="DT22" s="98"/>
    </row>
  </sheetData>
  <sheetProtection/>
  <mergeCells count="89">
    <mergeCell ref="A20:D20"/>
    <mergeCell ref="CS10:CV10"/>
    <mergeCell ref="CW10:CZ10"/>
    <mergeCell ref="DQ10:DS12"/>
    <mergeCell ref="DA10:DD10"/>
    <mergeCell ref="DE10:DH10"/>
    <mergeCell ref="DI10:DL10"/>
    <mergeCell ref="DM10:DP10"/>
    <mergeCell ref="BU10:BX10"/>
    <mergeCell ref="BY10:CB10"/>
    <mergeCell ref="CK10:CN10"/>
    <mergeCell ref="CO10:CR10"/>
    <mergeCell ref="CC10:CF10"/>
    <mergeCell ref="CG10:CJ10"/>
    <mergeCell ref="BN10:BN11"/>
    <mergeCell ref="BO10:BO11"/>
    <mergeCell ref="BP10:BP11"/>
    <mergeCell ref="BQ10:BT10"/>
    <mergeCell ref="BF10:BF11"/>
    <mergeCell ref="BG10:BG11"/>
    <mergeCell ref="BH10:BH11"/>
    <mergeCell ref="BI10:BI11"/>
    <mergeCell ref="BJ10:BJ11"/>
    <mergeCell ref="BK10:BK11"/>
    <mergeCell ref="BL10:BL11"/>
    <mergeCell ref="BM10:BM11"/>
    <mergeCell ref="BD10:BD11"/>
    <mergeCell ref="BE10:BE11"/>
    <mergeCell ref="AX10:AX11"/>
    <mergeCell ref="AY10:AY11"/>
    <mergeCell ref="AZ10:AZ11"/>
    <mergeCell ref="BA10:BA11"/>
    <mergeCell ref="BB10:BB11"/>
    <mergeCell ref="BC10:BC11"/>
    <mergeCell ref="AP10:AP11"/>
    <mergeCell ref="AQ10:AQ11"/>
    <mergeCell ref="AR10:AR11"/>
    <mergeCell ref="AS10:AS11"/>
    <mergeCell ref="BB9:CJ9"/>
    <mergeCell ref="CK9:DP9"/>
    <mergeCell ref="AL10:AL11"/>
    <mergeCell ref="AM10:AM11"/>
    <mergeCell ref="AN10:AN11"/>
    <mergeCell ref="AO10:AO11"/>
    <mergeCell ref="AV10:AV11"/>
    <mergeCell ref="AW10:AW11"/>
    <mergeCell ref="AT10:AT11"/>
    <mergeCell ref="AU10:AU11"/>
    <mergeCell ref="J9:U9"/>
    <mergeCell ref="V9:AG9"/>
    <mergeCell ref="O10:O11"/>
    <mergeCell ref="S10:S11"/>
    <mergeCell ref="T10:T11"/>
    <mergeCell ref="U10:U11"/>
    <mergeCell ref="AB10:AB11"/>
    <mergeCell ref="AC10:AC11"/>
    <mergeCell ref="W10:W11"/>
    <mergeCell ref="AD10:AD11"/>
    <mergeCell ref="AE10:AE11"/>
    <mergeCell ref="AF10:AF11"/>
    <mergeCell ref="P10:P11"/>
    <mergeCell ref="Q10:Q11"/>
    <mergeCell ref="R10:R11"/>
    <mergeCell ref="V10:V11"/>
    <mergeCell ref="AH9:BA9"/>
    <mergeCell ref="X10:X11"/>
    <mergeCell ref="Y10:Y11"/>
    <mergeCell ref="Z10:Z11"/>
    <mergeCell ref="AA10:AA11"/>
    <mergeCell ref="AG10:AG11"/>
    <mergeCell ref="AH10:AH11"/>
    <mergeCell ref="AI10:AI11"/>
    <mergeCell ref="AJ10:AJ11"/>
    <mergeCell ref="AK10:AK11"/>
    <mergeCell ref="N10:N11"/>
    <mergeCell ref="A10:A13"/>
    <mergeCell ref="D10:D13"/>
    <mergeCell ref="E10:E13"/>
    <mergeCell ref="F10:F13"/>
    <mergeCell ref="C10:C13"/>
    <mergeCell ref="B10:B13"/>
    <mergeCell ref="G10:G13"/>
    <mergeCell ref="H10:H13"/>
    <mergeCell ref="I10:I13"/>
    <mergeCell ref="A15:D15"/>
    <mergeCell ref="K10:K11"/>
    <mergeCell ref="L10:L11"/>
    <mergeCell ref="M10:M11"/>
    <mergeCell ref="J10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3:K79"/>
  <sheetViews>
    <sheetView workbookViewId="0" topLeftCell="A1">
      <pane xSplit="9" ySplit="13" topLeftCell="J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E84" sqref="E84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5.25390625" style="0" customWidth="1"/>
    <col min="8" max="8" width="18.375" style="0" bestFit="1" customWidth="1"/>
    <col min="9" max="9" width="11.875" style="0" bestFit="1" customWidth="1"/>
    <col min="10" max="10" width="10.62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420</v>
      </c>
      <c r="I7" s="12"/>
    </row>
    <row r="8" spans="6:9" ht="12.75">
      <c r="F8" s="11"/>
      <c r="I8" s="12"/>
    </row>
    <row r="9" spans="1:9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</row>
    <row r="10" spans="1:11" ht="12.75">
      <c r="A10" s="214" t="s">
        <v>407</v>
      </c>
      <c r="B10" s="217" t="s">
        <v>402</v>
      </c>
      <c r="C10" s="209" t="s">
        <v>401</v>
      </c>
      <c r="D10" s="209" t="s">
        <v>0</v>
      </c>
      <c r="E10" s="209" t="s">
        <v>1</v>
      </c>
      <c r="F10" s="209" t="s">
        <v>2</v>
      </c>
      <c r="G10" s="209" t="s">
        <v>3</v>
      </c>
      <c r="H10" s="209" t="s">
        <v>10</v>
      </c>
      <c r="I10" s="217" t="s">
        <v>13</v>
      </c>
      <c r="J10" s="209" t="s">
        <v>422</v>
      </c>
      <c r="K10" s="211" t="s">
        <v>423</v>
      </c>
    </row>
    <row r="11" spans="1:11" ht="12.75">
      <c r="A11" s="215"/>
      <c r="B11" s="200"/>
      <c r="C11" s="205"/>
      <c r="D11" s="205"/>
      <c r="E11" s="205"/>
      <c r="F11" s="205"/>
      <c r="G11" s="205"/>
      <c r="H11" s="205"/>
      <c r="I11" s="200"/>
      <c r="J11" s="205"/>
      <c r="K11" s="212"/>
    </row>
    <row r="12" spans="1:11" ht="12.75">
      <c r="A12" s="215"/>
      <c r="B12" s="200"/>
      <c r="C12" s="205"/>
      <c r="D12" s="205"/>
      <c r="E12" s="205"/>
      <c r="F12" s="205"/>
      <c r="G12" s="205"/>
      <c r="H12" s="205"/>
      <c r="I12" s="200"/>
      <c r="J12" s="205"/>
      <c r="K12" s="212"/>
    </row>
    <row r="13" spans="1:11" ht="12.75">
      <c r="A13" s="216"/>
      <c r="B13" s="201"/>
      <c r="C13" s="210"/>
      <c r="D13" s="210"/>
      <c r="E13" s="210"/>
      <c r="F13" s="210"/>
      <c r="G13" s="210"/>
      <c r="H13" s="210"/>
      <c r="I13" s="201"/>
      <c r="J13" s="210"/>
      <c r="K13" s="213"/>
    </row>
    <row r="14" spans="1:11" s="120" customFormat="1" ht="12.75">
      <c r="A14" s="200">
        <v>1</v>
      </c>
      <c r="B14" s="114">
        <v>5</v>
      </c>
      <c r="C14" s="115" t="s">
        <v>403</v>
      </c>
      <c r="D14" s="116" t="s">
        <v>209</v>
      </c>
      <c r="E14" s="114">
        <v>1982</v>
      </c>
      <c r="F14" s="115" t="s">
        <v>4</v>
      </c>
      <c r="G14" s="205" t="s">
        <v>31</v>
      </c>
      <c r="H14" s="114" t="s">
        <v>35</v>
      </c>
      <c r="I14" s="115" t="s">
        <v>41</v>
      </c>
      <c r="J14" s="122">
        <v>4742.161483654524</v>
      </c>
      <c r="K14" s="204">
        <f>SUM(J14:J17)</f>
        <v>10520.331752752234</v>
      </c>
    </row>
    <row r="15" spans="1:11" s="120" customFormat="1" ht="12.75">
      <c r="A15" s="200"/>
      <c r="B15" s="114">
        <v>5</v>
      </c>
      <c r="C15" s="115" t="s">
        <v>403</v>
      </c>
      <c r="D15" s="116" t="s">
        <v>193</v>
      </c>
      <c r="E15" s="114">
        <v>1981</v>
      </c>
      <c r="F15" s="115" t="s">
        <v>4</v>
      </c>
      <c r="G15" s="205"/>
      <c r="H15" s="114" t="s">
        <v>35</v>
      </c>
      <c r="I15" s="115" t="s">
        <v>41</v>
      </c>
      <c r="J15" s="122">
        <v>2796.760791996643</v>
      </c>
      <c r="K15" s="205"/>
    </row>
    <row r="16" spans="1:11" s="120" customFormat="1" ht="12.75">
      <c r="A16" s="200"/>
      <c r="B16" s="114">
        <v>6</v>
      </c>
      <c r="C16" s="115" t="s">
        <v>404</v>
      </c>
      <c r="D16" s="116" t="s">
        <v>77</v>
      </c>
      <c r="E16" s="114">
        <v>1982</v>
      </c>
      <c r="F16" s="115">
        <v>2</v>
      </c>
      <c r="G16" s="205"/>
      <c r="H16" s="114" t="s">
        <v>15</v>
      </c>
      <c r="I16" s="115" t="s">
        <v>41</v>
      </c>
      <c r="J16" s="122">
        <v>1438.6169390726782</v>
      </c>
      <c r="K16" s="205"/>
    </row>
    <row r="17" spans="1:11" s="120" customFormat="1" ht="12.75">
      <c r="A17" s="200"/>
      <c r="B17" s="114">
        <v>2</v>
      </c>
      <c r="C17" s="115" t="s">
        <v>403</v>
      </c>
      <c r="D17" s="116" t="s">
        <v>49</v>
      </c>
      <c r="E17" s="114">
        <v>1988</v>
      </c>
      <c r="F17" s="114" t="s">
        <v>6</v>
      </c>
      <c r="G17" s="205"/>
      <c r="H17" s="114" t="s">
        <v>40</v>
      </c>
      <c r="I17" s="115" t="s">
        <v>41</v>
      </c>
      <c r="J17" s="128">
        <v>1542.7925380283893</v>
      </c>
      <c r="K17" s="205"/>
    </row>
    <row r="18" spans="1:11" s="120" customFormat="1" ht="12.75">
      <c r="A18" s="200">
        <v>2</v>
      </c>
      <c r="B18" s="114">
        <v>7</v>
      </c>
      <c r="C18" s="115" t="s">
        <v>403</v>
      </c>
      <c r="D18" s="116" t="s">
        <v>47</v>
      </c>
      <c r="E18" s="114">
        <v>1993</v>
      </c>
      <c r="F18" s="115" t="s">
        <v>4</v>
      </c>
      <c r="G18" s="205" t="s">
        <v>201</v>
      </c>
      <c r="H18" s="114" t="s">
        <v>48</v>
      </c>
      <c r="I18" s="115" t="s">
        <v>41</v>
      </c>
      <c r="J18" s="128">
        <v>1916.4245074778942</v>
      </c>
      <c r="K18" s="204">
        <f>SUM(J18:J22)</f>
        <v>9541.497418382747</v>
      </c>
    </row>
    <row r="19" spans="1:11" s="120" customFormat="1" ht="12.75">
      <c r="A19" s="200"/>
      <c r="B19" s="114">
        <v>7</v>
      </c>
      <c r="C19" s="115" t="s">
        <v>403</v>
      </c>
      <c r="D19" s="116" t="s">
        <v>203</v>
      </c>
      <c r="E19" s="114">
        <v>1996</v>
      </c>
      <c r="F19" s="115">
        <v>1</v>
      </c>
      <c r="G19" s="205"/>
      <c r="H19" s="114" t="s">
        <v>112</v>
      </c>
      <c r="I19" s="115" t="s">
        <v>41</v>
      </c>
      <c r="J19" s="128">
        <v>843.4867947388781</v>
      </c>
      <c r="K19" s="205"/>
    </row>
    <row r="20" spans="1:11" s="120" customFormat="1" ht="12.75">
      <c r="A20" s="200"/>
      <c r="B20" s="114">
        <v>7</v>
      </c>
      <c r="C20" s="115" t="s">
        <v>403</v>
      </c>
      <c r="D20" s="116" t="s">
        <v>253</v>
      </c>
      <c r="E20" s="114">
        <v>1993</v>
      </c>
      <c r="F20" s="115" t="s">
        <v>4</v>
      </c>
      <c r="G20" s="205"/>
      <c r="H20" s="115" t="s">
        <v>48</v>
      </c>
      <c r="I20" s="115" t="s">
        <v>41</v>
      </c>
      <c r="J20" s="128">
        <v>755.4203649801948</v>
      </c>
      <c r="K20" s="205"/>
    </row>
    <row r="21" spans="1:11" s="120" customFormat="1" ht="12.75">
      <c r="A21" s="200"/>
      <c r="B21" s="114">
        <v>7</v>
      </c>
      <c r="C21" s="115" t="s">
        <v>403</v>
      </c>
      <c r="D21" s="116" t="s">
        <v>204</v>
      </c>
      <c r="E21" s="114">
        <v>1999</v>
      </c>
      <c r="F21" s="115">
        <v>3</v>
      </c>
      <c r="G21" s="205"/>
      <c r="H21" s="114" t="s">
        <v>65</v>
      </c>
      <c r="I21" s="115" t="s">
        <v>41</v>
      </c>
      <c r="J21" s="128">
        <v>676.6257511857798</v>
      </c>
      <c r="K21" s="205"/>
    </row>
    <row r="22" spans="1:11" s="120" customFormat="1" ht="12.75">
      <c r="A22" s="200"/>
      <c r="B22" s="114">
        <v>1</v>
      </c>
      <c r="C22" s="115" t="s">
        <v>403</v>
      </c>
      <c r="D22" s="116" t="s">
        <v>37</v>
      </c>
      <c r="E22" s="114">
        <v>1989</v>
      </c>
      <c r="F22" s="115" t="s">
        <v>4</v>
      </c>
      <c r="G22" s="205"/>
      <c r="H22" s="114" t="s">
        <v>35</v>
      </c>
      <c r="I22" s="115" t="s">
        <v>41</v>
      </c>
      <c r="J22" s="128">
        <v>5349.54</v>
      </c>
      <c r="K22" s="205"/>
    </row>
    <row r="23" spans="1:11" s="120" customFormat="1" ht="12.75">
      <c r="A23" s="200">
        <v>3</v>
      </c>
      <c r="B23" s="114">
        <v>5</v>
      </c>
      <c r="C23" s="115" t="s">
        <v>403</v>
      </c>
      <c r="D23" s="116" t="s">
        <v>93</v>
      </c>
      <c r="E23" s="114">
        <v>1982</v>
      </c>
      <c r="F23" s="115" t="s">
        <v>68</v>
      </c>
      <c r="G23" s="200" t="s">
        <v>90</v>
      </c>
      <c r="H23" s="114" t="s">
        <v>35</v>
      </c>
      <c r="I23" s="115" t="s">
        <v>41</v>
      </c>
      <c r="J23" s="122">
        <v>3933.0132576960027</v>
      </c>
      <c r="K23" s="204">
        <f>SUM(J23:J30)</f>
        <v>9272.708256068578</v>
      </c>
    </row>
    <row r="24" spans="1:11" s="120" customFormat="1" ht="12.75">
      <c r="A24" s="200"/>
      <c r="B24" s="114">
        <v>5</v>
      </c>
      <c r="C24" s="115" t="s">
        <v>403</v>
      </c>
      <c r="D24" s="116" t="s">
        <v>115</v>
      </c>
      <c r="E24" s="114">
        <v>1992</v>
      </c>
      <c r="F24" s="115" t="s">
        <v>4</v>
      </c>
      <c r="G24" s="200"/>
      <c r="H24" s="114" t="s">
        <v>35</v>
      </c>
      <c r="I24" s="115" t="s">
        <v>41</v>
      </c>
      <c r="J24" s="122">
        <v>1346.3897196018756</v>
      </c>
      <c r="K24" s="205"/>
    </row>
    <row r="25" spans="1:11" s="120" customFormat="1" ht="12.75">
      <c r="A25" s="200"/>
      <c r="B25" s="114">
        <v>5</v>
      </c>
      <c r="C25" s="115" t="s">
        <v>403</v>
      </c>
      <c r="D25" s="116" t="s">
        <v>100</v>
      </c>
      <c r="E25" s="114">
        <v>1977</v>
      </c>
      <c r="F25" s="115" t="s">
        <v>6</v>
      </c>
      <c r="G25" s="200"/>
      <c r="H25" s="114" t="s">
        <v>15</v>
      </c>
      <c r="I25" s="115" t="s">
        <v>41</v>
      </c>
      <c r="J25" s="122">
        <v>896.8156296466606</v>
      </c>
      <c r="K25" s="205"/>
    </row>
    <row r="26" spans="1:11" s="120" customFormat="1" ht="12.75">
      <c r="A26" s="200"/>
      <c r="B26" s="114">
        <v>5</v>
      </c>
      <c r="C26" s="115" t="s">
        <v>403</v>
      </c>
      <c r="D26" s="116" t="s">
        <v>92</v>
      </c>
      <c r="E26" s="114">
        <v>1975</v>
      </c>
      <c r="F26" s="115">
        <v>2</v>
      </c>
      <c r="G26" s="200"/>
      <c r="H26" s="114" t="s">
        <v>15</v>
      </c>
      <c r="I26" s="115" t="s">
        <v>41</v>
      </c>
      <c r="J26" s="122">
        <v>895.2402027851923</v>
      </c>
      <c r="K26" s="205"/>
    </row>
    <row r="27" spans="1:11" s="120" customFormat="1" ht="12.75">
      <c r="A27" s="200"/>
      <c r="B27" s="114">
        <v>5</v>
      </c>
      <c r="C27" s="115" t="s">
        <v>404</v>
      </c>
      <c r="D27" s="116" t="s">
        <v>106</v>
      </c>
      <c r="E27" s="114">
        <v>1979</v>
      </c>
      <c r="F27" s="115" t="s">
        <v>6</v>
      </c>
      <c r="G27" s="200"/>
      <c r="H27" s="114" t="s">
        <v>15</v>
      </c>
      <c r="I27" s="115" t="s">
        <v>41</v>
      </c>
      <c r="J27" s="122">
        <v>636.0551398137243</v>
      </c>
      <c r="K27" s="205"/>
    </row>
    <row r="28" spans="1:11" s="120" customFormat="1" ht="12.75">
      <c r="A28" s="200"/>
      <c r="B28" s="114">
        <v>5</v>
      </c>
      <c r="C28" s="115" t="s">
        <v>404</v>
      </c>
      <c r="D28" s="116" t="s">
        <v>96</v>
      </c>
      <c r="E28" s="114">
        <v>1983</v>
      </c>
      <c r="F28" s="115" t="s">
        <v>6</v>
      </c>
      <c r="G28" s="200"/>
      <c r="H28" s="114" t="s">
        <v>15</v>
      </c>
      <c r="I28" s="115" t="s">
        <v>41</v>
      </c>
      <c r="J28" s="122">
        <v>604.9455862688451</v>
      </c>
      <c r="K28" s="205"/>
    </row>
    <row r="29" spans="1:11" s="120" customFormat="1" ht="12.75">
      <c r="A29" s="200"/>
      <c r="B29" s="114">
        <v>5</v>
      </c>
      <c r="C29" s="115" t="s">
        <v>403</v>
      </c>
      <c r="D29" s="116" t="s">
        <v>196</v>
      </c>
      <c r="E29" s="114">
        <v>1980</v>
      </c>
      <c r="F29" s="115" t="s">
        <v>4</v>
      </c>
      <c r="G29" s="200"/>
      <c r="H29" s="114" t="s">
        <v>15</v>
      </c>
      <c r="I29" s="115" t="s">
        <v>41</v>
      </c>
      <c r="J29" s="122">
        <v>574.4806673715201</v>
      </c>
      <c r="K29" s="205"/>
    </row>
    <row r="30" spans="1:11" s="120" customFormat="1" ht="12.75">
      <c r="A30" s="200"/>
      <c r="B30" s="114">
        <v>5</v>
      </c>
      <c r="C30" s="115" t="s">
        <v>404</v>
      </c>
      <c r="D30" s="116" t="s">
        <v>154</v>
      </c>
      <c r="E30" s="114">
        <v>1987</v>
      </c>
      <c r="F30" s="115" t="s">
        <v>6</v>
      </c>
      <c r="G30" s="200"/>
      <c r="H30" s="114" t="s">
        <v>15</v>
      </c>
      <c r="I30" s="115" t="s">
        <v>41</v>
      </c>
      <c r="J30" s="122">
        <v>385.768052884757</v>
      </c>
      <c r="K30" s="205"/>
    </row>
    <row r="31" spans="1:11" s="120" customFormat="1" ht="12.75">
      <c r="A31" s="200">
        <v>4</v>
      </c>
      <c r="B31" s="114">
        <v>2</v>
      </c>
      <c r="C31" s="115" t="s">
        <v>403</v>
      </c>
      <c r="D31" s="116" t="s">
        <v>67</v>
      </c>
      <c r="E31" s="114">
        <v>1991</v>
      </c>
      <c r="F31" s="114" t="s">
        <v>68</v>
      </c>
      <c r="G31" s="200" t="s">
        <v>5</v>
      </c>
      <c r="H31" s="114" t="s">
        <v>40</v>
      </c>
      <c r="I31" s="115" t="s">
        <v>41</v>
      </c>
      <c r="J31" s="128">
        <v>3046.7607919966426</v>
      </c>
      <c r="K31" s="204">
        <f>SUM(J31:J37)</f>
        <v>7809.588530843036</v>
      </c>
    </row>
    <row r="32" spans="1:11" s="120" customFormat="1" ht="12.75">
      <c r="A32" s="200"/>
      <c r="B32" s="114">
        <v>2</v>
      </c>
      <c r="C32" s="115" t="s">
        <v>403</v>
      </c>
      <c r="D32" s="116" t="s">
        <v>38</v>
      </c>
      <c r="E32" s="115">
        <v>1988</v>
      </c>
      <c r="F32" s="115" t="s">
        <v>39</v>
      </c>
      <c r="G32" s="200"/>
      <c r="H32" s="114" t="s">
        <v>40</v>
      </c>
      <c r="I32" s="115" t="s">
        <v>41</v>
      </c>
      <c r="J32" s="128">
        <v>2546.760791996643</v>
      </c>
      <c r="K32" s="205"/>
    </row>
    <row r="33" spans="1:11" s="120" customFormat="1" ht="12.75">
      <c r="A33" s="200"/>
      <c r="B33" s="114">
        <v>5</v>
      </c>
      <c r="C33" s="115" t="s">
        <v>403</v>
      </c>
      <c r="D33" s="116" t="s">
        <v>87</v>
      </c>
      <c r="E33" s="115">
        <v>1990</v>
      </c>
      <c r="F33" s="115" t="s">
        <v>6</v>
      </c>
      <c r="G33" s="200"/>
      <c r="H33" s="115" t="s">
        <v>15</v>
      </c>
      <c r="I33" s="115" t="s">
        <v>41</v>
      </c>
      <c r="J33" s="122">
        <v>809.1329310180074</v>
      </c>
      <c r="K33" s="205"/>
    </row>
    <row r="34" spans="1:11" s="120" customFormat="1" ht="12.75">
      <c r="A34" s="200"/>
      <c r="B34" s="114">
        <v>6</v>
      </c>
      <c r="C34" s="115" t="s">
        <v>403</v>
      </c>
      <c r="D34" s="116" t="s">
        <v>181</v>
      </c>
      <c r="E34" s="114">
        <v>1986</v>
      </c>
      <c r="F34" s="115">
        <v>2</v>
      </c>
      <c r="G34" s="200"/>
      <c r="H34" s="115" t="s">
        <v>15</v>
      </c>
      <c r="I34" s="115" t="s">
        <v>41</v>
      </c>
      <c r="J34" s="122">
        <v>755.7509535283208</v>
      </c>
      <c r="K34" s="205"/>
    </row>
    <row r="35" spans="1:11" s="120" customFormat="1" ht="12.75">
      <c r="A35" s="200"/>
      <c r="B35" s="114">
        <v>8</v>
      </c>
      <c r="C35" s="115" t="s">
        <v>403</v>
      </c>
      <c r="D35" s="116" t="s">
        <v>94</v>
      </c>
      <c r="E35" s="114">
        <v>1983</v>
      </c>
      <c r="F35" s="114" t="s">
        <v>6</v>
      </c>
      <c r="G35" s="200"/>
      <c r="H35" s="114" t="s">
        <v>15</v>
      </c>
      <c r="I35" s="115" t="s">
        <v>41</v>
      </c>
      <c r="J35" s="122">
        <v>332.6347968054444</v>
      </c>
      <c r="K35" s="205"/>
    </row>
    <row r="36" spans="1:11" s="120" customFormat="1" ht="12.75">
      <c r="A36" s="200"/>
      <c r="B36" s="114">
        <v>1</v>
      </c>
      <c r="C36" s="115" t="s">
        <v>404</v>
      </c>
      <c r="D36" s="116" t="s">
        <v>162</v>
      </c>
      <c r="E36" s="114">
        <v>1988</v>
      </c>
      <c r="F36" s="115" t="s">
        <v>6</v>
      </c>
      <c r="G36" s="200"/>
      <c r="H36" s="115" t="s">
        <v>15</v>
      </c>
      <c r="I36" s="115" t="s">
        <v>41</v>
      </c>
      <c r="J36" s="128">
        <v>310.91467771171807</v>
      </c>
      <c r="K36" s="205"/>
    </row>
    <row r="37" spans="1:11" s="117" customFormat="1" ht="12.75">
      <c r="A37" s="200"/>
      <c r="B37" s="123">
        <v>8</v>
      </c>
      <c r="C37" s="124" t="s">
        <v>404</v>
      </c>
      <c r="D37" s="125" t="s">
        <v>180</v>
      </c>
      <c r="E37" s="123">
        <v>1989</v>
      </c>
      <c r="F37" s="123" t="s">
        <v>6</v>
      </c>
      <c r="G37" s="200"/>
      <c r="H37" s="123" t="s">
        <v>15</v>
      </c>
      <c r="I37" s="124" t="s">
        <v>41</v>
      </c>
      <c r="J37" s="126">
        <v>7.633587786259542</v>
      </c>
      <c r="K37" s="205"/>
    </row>
    <row r="38" spans="1:11" s="120" customFormat="1" ht="12.75">
      <c r="A38" s="200">
        <v>5</v>
      </c>
      <c r="B38" s="114">
        <v>2</v>
      </c>
      <c r="C38" s="115" t="s">
        <v>403</v>
      </c>
      <c r="D38" s="116" t="s">
        <v>43</v>
      </c>
      <c r="E38" s="115">
        <v>1980</v>
      </c>
      <c r="F38" s="115" t="s">
        <v>6</v>
      </c>
      <c r="G38" s="200" t="s">
        <v>7</v>
      </c>
      <c r="H38" s="115" t="s">
        <v>15</v>
      </c>
      <c r="I38" s="115" t="s">
        <v>41</v>
      </c>
      <c r="J38" s="128">
        <v>2036.865910078066</v>
      </c>
      <c r="K38" s="204">
        <f>SUM(J38:J45)</f>
        <v>6414.908561708528</v>
      </c>
    </row>
    <row r="39" spans="1:11" s="120" customFormat="1" ht="12.75">
      <c r="A39" s="200"/>
      <c r="B39" s="114">
        <v>2</v>
      </c>
      <c r="C39" s="115" t="s">
        <v>404</v>
      </c>
      <c r="D39" s="116" t="s">
        <v>44</v>
      </c>
      <c r="E39" s="114">
        <v>1982</v>
      </c>
      <c r="F39" s="114" t="s">
        <v>6</v>
      </c>
      <c r="G39" s="200"/>
      <c r="H39" s="115" t="s">
        <v>15</v>
      </c>
      <c r="I39" s="115" t="s">
        <v>41</v>
      </c>
      <c r="J39" s="128">
        <v>811.3109246072729</v>
      </c>
      <c r="K39" s="205"/>
    </row>
    <row r="40" spans="1:11" s="120" customFormat="1" ht="12.75">
      <c r="A40" s="200"/>
      <c r="B40" s="114">
        <v>4</v>
      </c>
      <c r="C40" s="115" t="s">
        <v>403</v>
      </c>
      <c r="D40" s="116" t="s">
        <v>208</v>
      </c>
      <c r="E40" s="114">
        <v>1961</v>
      </c>
      <c r="F40" s="115" t="s">
        <v>6</v>
      </c>
      <c r="G40" s="200"/>
      <c r="H40" s="114" t="s">
        <v>56</v>
      </c>
      <c r="I40" s="114" t="s">
        <v>41</v>
      </c>
      <c r="J40" s="122">
        <v>801.2231087680984</v>
      </c>
      <c r="K40" s="205"/>
    </row>
    <row r="41" spans="1:11" s="120" customFormat="1" ht="12.75">
      <c r="A41" s="200"/>
      <c r="B41" s="114">
        <v>4</v>
      </c>
      <c r="C41" s="115" t="s">
        <v>404</v>
      </c>
      <c r="D41" s="116" t="s">
        <v>9</v>
      </c>
      <c r="E41" s="115">
        <v>1979</v>
      </c>
      <c r="F41" s="115">
        <v>2</v>
      </c>
      <c r="G41" s="200"/>
      <c r="H41" s="115" t="s">
        <v>15</v>
      </c>
      <c r="I41" s="115" t="s">
        <v>41</v>
      </c>
      <c r="J41" s="122">
        <v>667.7121238950338</v>
      </c>
      <c r="K41" s="205"/>
    </row>
    <row r="42" spans="1:11" s="120" customFormat="1" ht="12.75">
      <c r="A42" s="200"/>
      <c r="B42" s="114">
        <v>4</v>
      </c>
      <c r="C42" s="115" t="s">
        <v>404</v>
      </c>
      <c r="D42" s="116" t="s">
        <v>207</v>
      </c>
      <c r="E42" s="114">
        <v>1968</v>
      </c>
      <c r="F42" s="115" t="s">
        <v>6</v>
      </c>
      <c r="G42" s="200"/>
      <c r="H42" s="114" t="s">
        <v>56</v>
      </c>
      <c r="I42" s="114" t="s">
        <v>41</v>
      </c>
      <c r="J42" s="122">
        <v>656.444464984425</v>
      </c>
      <c r="K42" s="205"/>
    </row>
    <row r="43" spans="1:11" s="120" customFormat="1" ht="12.75">
      <c r="A43" s="200"/>
      <c r="B43" s="114">
        <v>7</v>
      </c>
      <c r="C43" s="115" t="s">
        <v>403</v>
      </c>
      <c r="D43" s="116" t="s">
        <v>120</v>
      </c>
      <c r="E43" s="115">
        <v>1982</v>
      </c>
      <c r="F43" s="115" t="s">
        <v>6</v>
      </c>
      <c r="G43" s="200"/>
      <c r="H43" s="115" t="s">
        <v>15</v>
      </c>
      <c r="I43" s="115" t="s">
        <v>41</v>
      </c>
      <c r="J43" s="128">
        <v>592.2180665612958</v>
      </c>
      <c r="K43" s="205"/>
    </row>
    <row r="44" spans="1:11" s="120" customFormat="1" ht="12.75">
      <c r="A44" s="200"/>
      <c r="B44" s="114">
        <v>4</v>
      </c>
      <c r="C44" s="115" t="s">
        <v>403</v>
      </c>
      <c r="D44" s="116" t="s">
        <v>280</v>
      </c>
      <c r="E44" s="114">
        <v>1985</v>
      </c>
      <c r="F44" s="115" t="s">
        <v>6</v>
      </c>
      <c r="G44" s="200"/>
      <c r="H44" s="115" t="s">
        <v>15</v>
      </c>
      <c r="I44" s="114" t="s">
        <v>41</v>
      </c>
      <c r="J44" s="122">
        <v>468.92820739661704</v>
      </c>
      <c r="K44" s="205"/>
    </row>
    <row r="45" spans="1:11" s="120" customFormat="1" ht="12.75">
      <c r="A45" s="200"/>
      <c r="B45" s="114">
        <v>4</v>
      </c>
      <c r="C45" s="115" t="s">
        <v>403</v>
      </c>
      <c r="D45" s="116" t="s">
        <v>19</v>
      </c>
      <c r="E45" s="115">
        <v>1978</v>
      </c>
      <c r="F45" s="115" t="s">
        <v>6</v>
      </c>
      <c r="G45" s="200"/>
      <c r="H45" s="115" t="s">
        <v>15</v>
      </c>
      <c r="I45" s="115" t="s">
        <v>41</v>
      </c>
      <c r="J45" s="122">
        <v>380.2057554177188</v>
      </c>
      <c r="K45" s="205"/>
    </row>
    <row r="46" spans="1:11" s="120" customFormat="1" ht="12.75">
      <c r="A46" s="200">
        <v>6</v>
      </c>
      <c r="B46" s="114">
        <v>2</v>
      </c>
      <c r="C46" s="115" t="s">
        <v>403</v>
      </c>
      <c r="D46" s="116" t="s">
        <v>258</v>
      </c>
      <c r="E46" s="114">
        <v>1987</v>
      </c>
      <c r="F46" s="114">
        <v>2</v>
      </c>
      <c r="G46" s="200" t="s">
        <v>51</v>
      </c>
      <c r="H46" s="114" t="s">
        <v>40</v>
      </c>
      <c r="I46" s="115" t="s">
        <v>41</v>
      </c>
      <c r="J46" s="128">
        <v>1399.1094237570396</v>
      </c>
      <c r="K46" s="204">
        <f>SUM(J46:J52)</f>
        <v>4717.231035250334</v>
      </c>
    </row>
    <row r="47" spans="1:11" s="120" customFormat="1" ht="12.75">
      <c r="A47" s="200"/>
      <c r="B47" s="114">
        <v>2</v>
      </c>
      <c r="C47" s="114" t="s">
        <v>403</v>
      </c>
      <c r="D47" s="116" t="s">
        <v>322</v>
      </c>
      <c r="E47" s="114">
        <v>1987</v>
      </c>
      <c r="F47" s="115">
        <v>1</v>
      </c>
      <c r="G47" s="200"/>
      <c r="H47" s="114" t="s">
        <v>40</v>
      </c>
      <c r="I47" s="115" t="s">
        <v>41</v>
      </c>
      <c r="J47" s="128">
        <v>1325.5281948041113</v>
      </c>
      <c r="K47" s="205"/>
    </row>
    <row r="48" spans="1:11" s="120" customFormat="1" ht="12.75">
      <c r="A48" s="200"/>
      <c r="B48" s="114">
        <v>2</v>
      </c>
      <c r="C48" s="114" t="s">
        <v>403</v>
      </c>
      <c r="D48" s="116" t="s">
        <v>323</v>
      </c>
      <c r="E48" s="114">
        <v>1987</v>
      </c>
      <c r="F48" s="115" t="s">
        <v>6</v>
      </c>
      <c r="G48" s="200"/>
      <c r="H48" s="115" t="s">
        <v>15</v>
      </c>
      <c r="I48" s="115" t="s">
        <v>41</v>
      </c>
      <c r="J48" s="128">
        <v>645.7006611014772</v>
      </c>
      <c r="K48" s="205"/>
    </row>
    <row r="49" spans="1:11" s="120" customFormat="1" ht="12.75">
      <c r="A49" s="200"/>
      <c r="B49" s="114">
        <v>7</v>
      </c>
      <c r="C49" s="115" t="s">
        <v>403</v>
      </c>
      <c r="D49" s="116" t="s">
        <v>244</v>
      </c>
      <c r="E49" s="114">
        <v>1991</v>
      </c>
      <c r="F49" s="115" t="s">
        <v>6</v>
      </c>
      <c r="G49" s="200"/>
      <c r="H49" s="115" t="s">
        <v>15</v>
      </c>
      <c r="I49" s="115" t="s">
        <v>41</v>
      </c>
      <c r="J49" s="128">
        <v>440.6428074828181</v>
      </c>
      <c r="K49" s="205"/>
    </row>
    <row r="50" spans="1:11" s="120" customFormat="1" ht="12.75">
      <c r="A50" s="200"/>
      <c r="B50" s="114">
        <v>2</v>
      </c>
      <c r="C50" s="115" t="s">
        <v>404</v>
      </c>
      <c r="D50" s="116" t="s">
        <v>116</v>
      </c>
      <c r="E50" s="114">
        <v>1989</v>
      </c>
      <c r="F50" s="115">
        <v>2</v>
      </c>
      <c r="G50" s="200"/>
      <c r="H50" s="115" t="s">
        <v>15</v>
      </c>
      <c r="I50" s="115" t="s">
        <v>41</v>
      </c>
      <c r="J50" s="128">
        <v>325.40158710390006</v>
      </c>
      <c r="K50" s="205"/>
    </row>
    <row r="51" spans="1:11" s="120" customFormat="1" ht="12.75">
      <c r="A51" s="200"/>
      <c r="B51" s="114">
        <v>2</v>
      </c>
      <c r="C51" s="115" t="s">
        <v>404</v>
      </c>
      <c r="D51" s="116" t="s">
        <v>117</v>
      </c>
      <c r="E51" s="114">
        <v>1989</v>
      </c>
      <c r="F51" s="115">
        <v>2</v>
      </c>
      <c r="G51" s="200"/>
      <c r="H51" s="115" t="s">
        <v>15</v>
      </c>
      <c r="I51" s="115" t="s">
        <v>41</v>
      </c>
      <c r="J51" s="128">
        <v>306.6780945197477</v>
      </c>
      <c r="K51" s="205"/>
    </row>
    <row r="52" spans="1:11" s="117" customFormat="1" ht="12.75">
      <c r="A52" s="200"/>
      <c r="B52" s="123">
        <v>2</v>
      </c>
      <c r="C52" s="124" t="s">
        <v>404</v>
      </c>
      <c r="D52" s="125" t="s">
        <v>129</v>
      </c>
      <c r="E52" s="123">
        <v>1989</v>
      </c>
      <c r="F52" s="124">
        <v>2</v>
      </c>
      <c r="G52" s="200"/>
      <c r="H52" s="124" t="s">
        <v>15</v>
      </c>
      <c r="I52" s="124" t="s">
        <v>41</v>
      </c>
      <c r="J52" s="129">
        <v>274.1702664812402</v>
      </c>
      <c r="K52" s="205"/>
    </row>
    <row r="53" spans="1:11" s="120" customFormat="1" ht="12.75">
      <c r="A53" s="200">
        <v>7</v>
      </c>
      <c r="B53" s="114">
        <v>1</v>
      </c>
      <c r="C53" s="115" t="s">
        <v>403</v>
      </c>
      <c r="D53" s="116" t="s">
        <v>213</v>
      </c>
      <c r="E53" s="114">
        <v>1996</v>
      </c>
      <c r="F53" s="115">
        <v>3</v>
      </c>
      <c r="G53" s="200" t="s">
        <v>212</v>
      </c>
      <c r="H53" s="114" t="s">
        <v>112</v>
      </c>
      <c r="I53" s="114" t="s">
        <v>41</v>
      </c>
      <c r="J53" s="128">
        <v>1113.609936319489</v>
      </c>
      <c r="K53" s="204">
        <f>SUM(J53:J60)</f>
        <v>3881.5927399812704</v>
      </c>
    </row>
    <row r="54" spans="1:11" s="120" customFormat="1" ht="12.75">
      <c r="A54" s="200"/>
      <c r="B54" s="114">
        <v>1</v>
      </c>
      <c r="C54" s="115" t="s">
        <v>403</v>
      </c>
      <c r="D54" s="116" t="s">
        <v>214</v>
      </c>
      <c r="E54" s="114">
        <v>1996</v>
      </c>
      <c r="F54" s="115" t="s">
        <v>128</v>
      </c>
      <c r="G54" s="200"/>
      <c r="H54" s="114" t="s">
        <v>112</v>
      </c>
      <c r="I54" s="114" t="s">
        <v>41</v>
      </c>
      <c r="J54" s="128">
        <v>1113.609936319489</v>
      </c>
      <c r="K54" s="205"/>
    </row>
    <row r="55" spans="1:11" s="120" customFormat="1" ht="12.75">
      <c r="A55" s="200"/>
      <c r="B55" s="114">
        <v>1</v>
      </c>
      <c r="C55" s="115" t="s">
        <v>403</v>
      </c>
      <c r="D55" s="116" t="s">
        <v>211</v>
      </c>
      <c r="E55" s="114">
        <v>1996</v>
      </c>
      <c r="F55" s="115" t="s">
        <v>128</v>
      </c>
      <c r="G55" s="200"/>
      <c r="H55" s="114" t="s">
        <v>112</v>
      </c>
      <c r="I55" s="114" t="s">
        <v>41</v>
      </c>
      <c r="J55" s="128">
        <v>446.862637047333</v>
      </c>
      <c r="K55" s="205"/>
    </row>
    <row r="56" spans="1:11" s="120" customFormat="1" ht="12.75">
      <c r="A56" s="200"/>
      <c r="B56" s="114">
        <v>1</v>
      </c>
      <c r="C56" s="115" t="s">
        <v>404</v>
      </c>
      <c r="D56" s="116" t="s">
        <v>55</v>
      </c>
      <c r="E56" s="114">
        <v>1998</v>
      </c>
      <c r="F56" s="115" t="s">
        <v>6</v>
      </c>
      <c r="G56" s="200"/>
      <c r="H56" s="114" t="s">
        <v>65</v>
      </c>
      <c r="I56" s="114" t="s">
        <v>41</v>
      </c>
      <c r="J56" s="128">
        <v>420.55120047950874</v>
      </c>
      <c r="K56" s="205"/>
    </row>
    <row r="57" spans="1:11" s="120" customFormat="1" ht="12.75">
      <c r="A57" s="200"/>
      <c r="B57" s="114">
        <v>1</v>
      </c>
      <c r="C57" s="115" t="s">
        <v>403</v>
      </c>
      <c r="D57" s="116" t="s">
        <v>218</v>
      </c>
      <c r="E57" s="114">
        <v>1997</v>
      </c>
      <c r="F57" s="115" t="s">
        <v>6</v>
      </c>
      <c r="G57" s="200"/>
      <c r="H57" s="114" t="s">
        <v>65</v>
      </c>
      <c r="I57" s="114" t="s">
        <v>41</v>
      </c>
      <c r="J57" s="128">
        <v>354.779657394937</v>
      </c>
      <c r="K57" s="205"/>
    </row>
    <row r="58" spans="1:11" s="120" customFormat="1" ht="12.75">
      <c r="A58" s="200"/>
      <c r="B58" s="114">
        <v>1</v>
      </c>
      <c r="C58" s="115" t="s">
        <v>404</v>
      </c>
      <c r="D58" s="116" t="s">
        <v>215</v>
      </c>
      <c r="E58" s="114">
        <v>1996</v>
      </c>
      <c r="F58" s="115" t="s">
        <v>128</v>
      </c>
      <c r="G58" s="200"/>
      <c r="H58" s="114" t="s">
        <v>112</v>
      </c>
      <c r="I58" s="114" t="s">
        <v>41</v>
      </c>
      <c r="J58" s="128">
        <v>300.82986379038925</v>
      </c>
      <c r="K58" s="205"/>
    </row>
    <row r="59" spans="1:11" s="117" customFormat="1" ht="12.75">
      <c r="A59" s="200"/>
      <c r="B59" s="123">
        <v>1</v>
      </c>
      <c r="C59" s="124" t="s">
        <v>404</v>
      </c>
      <c r="D59" s="125" t="s">
        <v>219</v>
      </c>
      <c r="E59" s="123">
        <v>1996</v>
      </c>
      <c r="F59" s="124" t="s">
        <v>6</v>
      </c>
      <c r="G59" s="200"/>
      <c r="H59" s="123" t="s">
        <v>112</v>
      </c>
      <c r="I59" s="123" t="s">
        <v>41</v>
      </c>
      <c r="J59" s="129">
        <v>88.63352413714821</v>
      </c>
      <c r="K59" s="205"/>
    </row>
    <row r="60" spans="1:11" s="120" customFormat="1" ht="12.75">
      <c r="A60" s="200"/>
      <c r="B60" s="114">
        <v>1</v>
      </c>
      <c r="C60" s="115" t="s">
        <v>403</v>
      </c>
      <c r="D60" s="116" t="s">
        <v>217</v>
      </c>
      <c r="E60" s="114">
        <v>1997</v>
      </c>
      <c r="F60" s="115" t="s">
        <v>6</v>
      </c>
      <c r="G60" s="200"/>
      <c r="H60" s="114" t="s">
        <v>65</v>
      </c>
      <c r="I60" s="114" t="s">
        <v>41</v>
      </c>
      <c r="J60" s="128">
        <v>42.71598449297719</v>
      </c>
      <c r="K60" s="205"/>
    </row>
    <row r="61" spans="1:11" s="120" customFormat="1" ht="12.75">
      <c r="A61" s="201">
        <v>8</v>
      </c>
      <c r="B61" s="114">
        <v>6</v>
      </c>
      <c r="C61" s="115" t="s">
        <v>404</v>
      </c>
      <c r="D61" s="116" t="s">
        <v>113</v>
      </c>
      <c r="E61" s="114">
        <v>1996</v>
      </c>
      <c r="F61" s="115">
        <v>1</v>
      </c>
      <c r="G61" s="201" t="s">
        <v>426</v>
      </c>
      <c r="H61" s="114" t="s">
        <v>112</v>
      </c>
      <c r="I61" s="114" t="s">
        <v>41</v>
      </c>
      <c r="J61" s="128">
        <v>1206.93</v>
      </c>
      <c r="K61" s="206">
        <f>J61+J62+J63+J64</f>
        <v>2908.63</v>
      </c>
    </row>
    <row r="62" spans="1:11" s="120" customFormat="1" ht="12.75">
      <c r="A62" s="202"/>
      <c r="B62" s="13">
        <v>5</v>
      </c>
      <c r="C62" s="5" t="s">
        <v>404</v>
      </c>
      <c r="D62" s="7" t="s">
        <v>102</v>
      </c>
      <c r="E62" s="8">
        <v>2000</v>
      </c>
      <c r="F62" s="5" t="s">
        <v>103</v>
      </c>
      <c r="G62" s="202"/>
      <c r="H62" s="114" t="s">
        <v>65</v>
      </c>
      <c r="I62" s="114" t="s">
        <v>41</v>
      </c>
      <c r="J62" s="128">
        <v>219.88</v>
      </c>
      <c r="K62" s="207"/>
    </row>
    <row r="63" spans="1:11" s="120" customFormat="1" ht="12.75">
      <c r="A63" s="202"/>
      <c r="B63" s="49">
        <v>5</v>
      </c>
      <c r="C63" s="51" t="s">
        <v>403</v>
      </c>
      <c r="D63" s="7" t="s">
        <v>127</v>
      </c>
      <c r="E63" s="8">
        <v>1999</v>
      </c>
      <c r="F63" s="5" t="s">
        <v>128</v>
      </c>
      <c r="G63" s="202"/>
      <c r="H63" s="114" t="s">
        <v>65</v>
      </c>
      <c r="I63" s="114" t="s">
        <v>41</v>
      </c>
      <c r="J63" s="128">
        <v>171.71</v>
      </c>
      <c r="K63" s="207"/>
    </row>
    <row r="64" spans="1:11" s="120" customFormat="1" ht="12.75">
      <c r="A64" s="203"/>
      <c r="B64" s="114">
        <v>6</v>
      </c>
      <c r="C64" s="115" t="s">
        <v>403</v>
      </c>
      <c r="D64" s="116" t="s">
        <v>110</v>
      </c>
      <c r="E64" s="114">
        <v>1996</v>
      </c>
      <c r="F64" s="115">
        <v>1</v>
      </c>
      <c r="G64" s="203"/>
      <c r="H64" s="114" t="s">
        <v>112</v>
      </c>
      <c r="I64" s="114" t="s">
        <v>41</v>
      </c>
      <c r="J64" s="128">
        <v>1310.11</v>
      </c>
      <c r="K64" s="208"/>
    </row>
    <row r="65" spans="1:11" s="120" customFormat="1" ht="12.75">
      <c r="A65" s="200">
        <v>9</v>
      </c>
      <c r="B65" s="114">
        <v>1</v>
      </c>
      <c r="C65" s="115" t="s">
        <v>404</v>
      </c>
      <c r="D65" s="116" t="s">
        <v>247</v>
      </c>
      <c r="E65" s="114">
        <v>1997</v>
      </c>
      <c r="F65" s="115">
        <v>2</v>
      </c>
      <c r="G65" s="205" t="s">
        <v>248</v>
      </c>
      <c r="H65" s="114" t="s">
        <v>65</v>
      </c>
      <c r="I65" s="115" t="s">
        <v>41</v>
      </c>
      <c r="J65" s="128">
        <v>749.0192245003213</v>
      </c>
      <c r="K65" s="204">
        <f>SUM(J65:J66)</f>
        <v>2791.7338610153492</v>
      </c>
    </row>
    <row r="66" spans="1:11" s="120" customFormat="1" ht="12.75">
      <c r="A66" s="200"/>
      <c r="B66" s="114">
        <v>1</v>
      </c>
      <c r="C66" s="115" t="s">
        <v>404</v>
      </c>
      <c r="D66" s="116" t="s">
        <v>321</v>
      </c>
      <c r="E66" s="114">
        <v>1996</v>
      </c>
      <c r="F66" s="114" t="s">
        <v>4</v>
      </c>
      <c r="G66" s="205"/>
      <c r="H66" s="114" t="s">
        <v>112</v>
      </c>
      <c r="I66" s="114" t="s">
        <v>41</v>
      </c>
      <c r="J66" s="128">
        <v>2042.7146365150281</v>
      </c>
      <c r="K66" s="205"/>
    </row>
    <row r="67" spans="1:11" s="120" customFormat="1" ht="12.75">
      <c r="A67" s="127">
        <v>10</v>
      </c>
      <c r="B67" s="114">
        <v>6</v>
      </c>
      <c r="C67" s="115" t="s">
        <v>404</v>
      </c>
      <c r="D67" s="116" t="s">
        <v>70</v>
      </c>
      <c r="E67" s="114">
        <v>1978</v>
      </c>
      <c r="F67" s="114" t="s">
        <v>4</v>
      </c>
      <c r="G67" s="127" t="s">
        <v>71</v>
      </c>
      <c r="H67" s="114" t="s">
        <v>35</v>
      </c>
      <c r="I67" s="115" t="s">
        <v>41</v>
      </c>
      <c r="J67" s="122">
        <v>2003.1744224666018</v>
      </c>
      <c r="K67" s="130">
        <v>2003.1744224666018</v>
      </c>
    </row>
    <row r="68" spans="1:11" s="120" customFormat="1" ht="12.75">
      <c r="A68" s="200">
        <v>11</v>
      </c>
      <c r="B68" s="114">
        <v>7</v>
      </c>
      <c r="C68" s="115" t="s">
        <v>404</v>
      </c>
      <c r="D68" s="116" t="s">
        <v>262</v>
      </c>
      <c r="E68" s="114">
        <v>1998</v>
      </c>
      <c r="F68" s="114" t="s">
        <v>264</v>
      </c>
      <c r="G68" s="200" t="s">
        <v>421</v>
      </c>
      <c r="H68" s="114" t="s">
        <v>65</v>
      </c>
      <c r="I68" s="115" t="s">
        <v>41</v>
      </c>
      <c r="J68" s="128">
        <v>439.0065742701812</v>
      </c>
      <c r="K68" s="204">
        <f>SUM(J68:J70)</f>
        <v>1244.8295969597839</v>
      </c>
    </row>
    <row r="69" spans="1:11" s="120" customFormat="1" ht="12.75">
      <c r="A69" s="200"/>
      <c r="B69" s="114">
        <v>7</v>
      </c>
      <c r="C69" s="115" t="s">
        <v>404</v>
      </c>
      <c r="D69" s="116" t="s">
        <v>164</v>
      </c>
      <c r="E69" s="114">
        <v>2000</v>
      </c>
      <c r="F69" s="115">
        <v>2</v>
      </c>
      <c r="G69" s="200"/>
      <c r="H69" s="114" t="s">
        <v>65</v>
      </c>
      <c r="I69" s="115" t="s">
        <v>41</v>
      </c>
      <c r="J69" s="128">
        <v>410.4970791039468</v>
      </c>
      <c r="K69" s="205"/>
    </row>
    <row r="70" spans="1:11" s="120" customFormat="1" ht="12.75">
      <c r="A70" s="200"/>
      <c r="B70" s="114">
        <v>7</v>
      </c>
      <c r="C70" s="115" t="s">
        <v>404</v>
      </c>
      <c r="D70" s="116" t="s">
        <v>166</v>
      </c>
      <c r="E70" s="114">
        <v>1998</v>
      </c>
      <c r="F70" s="115">
        <v>2</v>
      </c>
      <c r="G70" s="200"/>
      <c r="H70" s="114" t="s">
        <v>65</v>
      </c>
      <c r="I70" s="115" t="s">
        <v>41</v>
      </c>
      <c r="J70" s="128">
        <v>395.325943585656</v>
      </c>
      <c r="K70" s="205"/>
    </row>
    <row r="71" spans="1:11" s="117" customFormat="1" ht="12.75">
      <c r="A71" s="200">
        <v>12</v>
      </c>
      <c r="B71" s="123">
        <v>3</v>
      </c>
      <c r="C71" s="124" t="s">
        <v>404</v>
      </c>
      <c r="D71" s="125" t="s">
        <v>150</v>
      </c>
      <c r="E71" s="123">
        <v>1997</v>
      </c>
      <c r="F71" s="124" t="s">
        <v>149</v>
      </c>
      <c r="G71" s="200" t="s">
        <v>155</v>
      </c>
      <c r="H71" s="123" t="s">
        <v>65</v>
      </c>
      <c r="I71" s="124" t="s">
        <v>41</v>
      </c>
      <c r="J71" s="129">
        <v>235.69275606955355</v>
      </c>
      <c r="K71" s="204">
        <f>SUM(J71:J78)</f>
        <v>1169.1342711913014</v>
      </c>
    </row>
    <row r="72" spans="1:11" s="120" customFormat="1" ht="12.75">
      <c r="A72" s="200"/>
      <c r="B72" s="114">
        <v>3</v>
      </c>
      <c r="C72" s="115" t="s">
        <v>403</v>
      </c>
      <c r="D72" s="116" t="s">
        <v>133</v>
      </c>
      <c r="E72" s="114">
        <v>1995</v>
      </c>
      <c r="F72" s="115">
        <v>2</v>
      </c>
      <c r="G72" s="200"/>
      <c r="H72" s="114" t="s">
        <v>112</v>
      </c>
      <c r="I72" s="115" t="s">
        <v>41</v>
      </c>
      <c r="J72" s="128">
        <v>216.45121473688803</v>
      </c>
      <c r="K72" s="205"/>
    </row>
    <row r="73" spans="1:11" s="117" customFormat="1" ht="12.75">
      <c r="A73" s="200"/>
      <c r="B73" s="123">
        <v>3</v>
      </c>
      <c r="C73" s="124" t="s">
        <v>404</v>
      </c>
      <c r="D73" s="125" t="s">
        <v>144</v>
      </c>
      <c r="E73" s="123">
        <v>1995</v>
      </c>
      <c r="F73" s="124">
        <v>2</v>
      </c>
      <c r="G73" s="200"/>
      <c r="H73" s="123" t="s">
        <v>112</v>
      </c>
      <c r="I73" s="124" t="s">
        <v>41</v>
      </c>
      <c r="J73" s="129">
        <v>205.2331440811193</v>
      </c>
      <c r="K73" s="205"/>
    </row>
    <row r="74" spans="1:11" s="120" customFormat="1" ht="12.75">
      <c r="A74" s="200"/>
      <c r="B74" s="114">
        <v>3</v>
      </c>
      <c r="C74" s="115" t="s">
        <v>403</v>
      </c>
      <c r="D74" s="116" t="s">
        <v>134</v>
      </c>
      <c r="E74" s="114">
        <v>1987</v>
      </c>
      <c r="F74" s="115">
        <v>2</v>
      </c>
      <c r="G74" s="200"/>
      <c r="H74" s="115" t="s">
        <v>15</v>
      </c>
      <c r="I74" s="115" t="s">
        <v>41</v>
      </c>
      <c r="J74" s="128">
        <v>146.08401577866874</v>
      </c>
      <c r="K74" s="205"/>
    </row>
    <row r="75" spans="1:11" s="120" customFormat="1" ht="12.75">
      <c r="A75" s="200"/>
      <c r="B75" s="114">
        <v>3</v>
      </c>
      <c r="C75" s="115" t="s">
        <v>403</v>
      </c>
      <c r="D75" s="116" t="s">
        <v>131</v>
      </c>
      <c r="E75" s="115">
        <v>1995</v>
      </c>
      <c r="F75" s="115" t="s">
        <v>132</v>
      </c>
      <c r="G75" s="200"/>
      <c r="H75" s="114" t="s">
        <v>112</v>
      </c>
      <c r="I75" s="115" t="s">
        <v>41</v>
      </c>
      <c r="J75" s="128">
        <v>134.3545909649131</v>
      </c>
      <c r="K75" s="205"/>
    </row>
    <row r="76" spans="1:11" s="117" customFormat="1" ht="12.75">
      <c r="A76" s="200"/>
      <c r="B76" s="123">
        <v>3</v>
      </c>
      <c r="C76" s="124" t="s">
        <v>404</v>
      </c>
      <c r="D76" s="125" t="s">
        <v>148</v>
      </c>
      <c r="E76" s="123">
        <v>1997</v>
      </c>
      <c r="F76" s="124" t="s">
        <v>149</v>
      </c>
      <c r="G76" s="200"/>
      <c r="H76" s="123" t="s">
        <v>65</v>
      </c>
      <c r="I76" s="124" t="s">
        <v>41</v>
      </c>
      <c r="J76" s="129">
        <v>95.17466406488288</v>
      </c>
      <c r="K76" s="205"/>
    </row>
    <row r="77" spans="1:11" s="120" customFormat="1" ht="12.75">
      <c r="A77" s="200"/>
      <c r="B77" s="114">
        <v>3</v>
      </c>
      <c r="C77" s="115" t="s">
        <v>403</v>
      </c>
      <c r="D77" s="116" t="s">
        <v>140</v>
      </c>
      <c r="E77" s="114">
        <v>1997</v>
      </c>
      <c r="F77" s="115" t="s">
        <v>132</v>
      </c>
      <c r="G77" s="200"/>
      <c r="H77" s="114" t="s">
        <v>65</v>
      </c>
      <c r="I77" s="115" t="s">
        <v>41</v>
      </c>
      <c r="J77" s="128">
        <v>84.03815124437006</v>
      </c>
      <c r="K77" s="205"/>
    </row>
    <row r="78" spans="1:11" s="120" customFormat="1" ht="12.75">
      <c r="A78" s="200"/>
      <c r="B78" s="114">
        <v>3</v>
      </c>
      <c r="C78" s="115" t="s">
        <v>403</v>
      </c>
      <c r="D78" s="116" t="s">
        <v>135</v>
      </c>
      <c r="E78" s="114">
        <v>1996</v>
      </c>
      <c r="F78" s="115" t="s">
        <v>6</v>
      </c>
      <c r="G78" s="200"/>
      <c r="H78" s="114" t="s">
        <v>112</v>
      </c>
      <c r="I78" s="115" t="s">
        <v>41</v>
      </c>
      <c r="J78" s="128">
        <v>52.10573425090601</v>
      </c>
      <c r="K78" s="205"/>
    </row>
    <row r="79" spans="1:11" s="120" customFormat="1" ht="12.75">
      <c r="A79" s="127">
        <v>13</v>
      </c>
      <c r="B79" s="114">
        <v>3</v>
      </c>
      <c r="C79" s="115" t="s">
        <v>403</v>
      </c>
      <c r="D79" s="116" t="s">
        <v>303</v>
      </c>
      <c r="E79" s="114">
        <v>2000</v>
      </c>
      <c r="F79" s="115" t="s">
        <v>6</v>
      </c>
      <c r="G79" s="127" t="s">
        <v>304</v>
      </c>
      <c r="H79" s="114" t="s">
        <v>65</v>
      </c>
      <c r="I79" s="115" t="s">
        <v>41</v>
      </c>
      <c r="J79" s="128">
        <v>250.38614357265703</v>
      </c>
      <c r="K79" s="130">
        <v>250.38614357265703</v>
      </c>
    </row>
  </sheetData>
  <sheetProtection/>
  <mergeCells count="44">
    <mergeCell ref="H10:H13"/>
    <mergeCell ref="I10:I13"/>
    <mergeCell ref="G68:G70"/>
    <mergeCell ref="G18:G22"/>
    <mergeCell ref="G10:G13"/>
    <mergeCell ref="A10:A13"/>
    <mergeCell ref="D10:D13"/>
    <mergeCell ref="E10:E13"/>
    <mergeCell ref="F10:F13"/>
    <mergeCell ref="C10:C13"/>
    <mergeCell ref="B10:B13"/>
    <mergeCell ref="G71:G78"/>
    <mergeCell ref="G65:G66"/>
    <mergeCell ref="G53:G60"/>
    <mergeCell ref="G23:G30"/>
    <mergeCell ref="G31:G37"/>
    <mergeCell ref="G61:G64"/>
    <mergeCell ref="K46:K52"/>
    <mergeCell ref="K31:K37"/>
    <mergeCell ref="K18:K22"/>
    <mergeCell ref="J10:J13"/>
    <mergeCell ref="K10:K13"/>
    <mergeCell ref="K23:K30"/>
    <mergeCell ref="K38:K45"/>
    <mergeCell ref="K68:K70"/>
    <mergeCell ref="K71:K78"/>
    <mergeCell ref="K65:K66"/>
    <mergeCell ref="K53:K60"/>
    <mergeCell ref="K61:K64"/>
    <mergeCell ref="A38:A45"/>
    <mergeCell ref="A23:A30"/>
    <mergeCell ref="A53:A60"/>
    <mergeCell ref="K14:K17"/>
    <mergeCell ref="A14:A17"/>
    <mergeCell ref="A18:A22"/>
    <mergeCell ref="A31:A37"/>
    <mergeCell ref="G14:G17"/>
    <mergeCell ref="G38:G45"/>
    <mergeCell ref="G46:G52"/>
    <mergeCell ref="A65:A66"/>
    <mergeCell ref="A71:A78"/>
    <mergeCell ref="A68:A70"/>
    <mergeCell ref="A46:A52"/>
    <mergeCell ref="A61:A6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3:K18"/>
  <sheetViews>
    <sheetView workbookViewId="0" topLeftCell="A1">
      <pane xSplit="9" ySplit="13" topLeftCell="J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16" sqref="B16:F16"/>
    </sheetView>
  </sheetViews>
  <sheetFormatPr defaultColWidth="9.00390625" defaultRowHeight="12.75"/>
  <cols>
    <col min="1" max="1" width="6.75390625" style="0" bestFit="1" customWidth="1"/>
    <col min="2" max="2" width="4.25390625" style="60" customWidth="1"/>
    <col min="3" max="3" width="4.25390625" style="12" customWidth="1"/>
    <col min="4" max="4" width="27.375" style="0" customWidth="1"/>
    <col min="6" max="6" width="7.625" style="0" customWidth="1"/>
    <col min="7" max="7" width="24.75390625" style="0" customWidth="1"/>
    <col min="8" max="8" width="18.375" style="0" bestFit="1" customWidth="1"/>
    <col min="9" max="9" width="11.875" style="0" bestFit="1" customWidth="1"/>
  </cols>
  <sheetData>
    <row r="1" ht="12.75"/>
    <row r="2" ht="12.75"/>
    <row r="3" ht="18">
      <c r="F3" s="1" t="s">
        <v>11</v>
      </c>
    </row>
    <row r="4" ht="12.75"/>
    <row r="5" ht="15.75">
      <c r="F5" s="4" t="s">
        <v>408</v>
      </c>
    </row>
    <row r="6" ht="12.75"/>
    <row r="7" spans="6:9" ht="12.75">
      <c r="F7" s="11" t="s">
        <v>424</v>
      </c>
      <c r="I7" s="12"/>
    </row>
    <row r="8" spans="6:9" ht="12.75">
      <c r="F8" s="11"/>
      <c r="I8" s="12"/>
    </row>
    <row r="9" spans="1:9" ht="13.5" thickBot="1">
      <c r="A9" s="2"/>
      <c r="B9" s="61"/>
      <c r="C9" s="59"/>
      <c r="D9" s="6" t="s">
        <v>310</v>
      </c>
      <c r="E9" s="3"/>
      <c r="F9" s="3"/>
      <c r="G9" s="3" t="s">
        <v>12</v>
      </c>
      <c r="H9" s="3"/>
      <c r="I9" s="12"/>
    </row>
    <row r="10" spans="1:11" ht="12.75">
      <c r="A10" s="177" t="s">
        <v>407</v>
      </c>
      <c r="B10" s="224" t="s">
        <v>402</v>
      </c>
      <c r="C10" s="180" t="s">
        <v>401</v>
      </c>
      <c r="D10" s="180" t="s">
        <v>0</v>
      </c>
      <c r="E10" s="180" t="s">
        <v>1</v>
      </c>
      <c r="F10" s="180" t="s">
        <v>2</v>
      </c>
      <c r="G10" s="180" t="s">
        <v>3</v>
      </c>
      <c r="H10" s="180" t="s">
        <v>10</v>
      </c>
      <c r="I10" s="224" t="s">
        <v>13</v>
      </c>
      <c r="J10" s="209" t="s">
        <v>422</v>
      </c>
      <c r="K10" s="211"/>
    </row>
    <row r="11" spans="1:11" ht="12.75">
      <c r="A11" s="178"/>
      <c r="B11" s="225"/>
      <c r="C11" s="181"/>
      <c r="D11" s="181"/>
      <c r="E11" s="181"/>
      <c r="F11" s="181"/>
      <c r="G11" s="181"/>
      <c r="H11" s="181"/>
      <c r="I11" s="225"/>
      <c r="J11" s="205"/>
      <c r="K11" s="212"/>
    </row>
    <row r="12" spans="1:11" ht="12.75">
      <c r="A12" s="178"/>
      <c r="B12" s="225"/>
      <c r="C12" s="181"/>
      <c r="D12" s="181"/>
      <c r="E12" s="181"/>
      <c r="F12" s="181"/>
      <c r="G12" s="181"/>
      <c r="H12" s="181"/>
      <c r="I12" s="225"/>
      <c r="J12" s="205"/>
      <c r="K12" s="212"/>
    </row>
    <row r="13" spans="1:11" ht="12.75">
      <c r="A13" s="222"/>
      <c r="B13" s="226"/>
      <c r="C13" s="223"/>
      <c r="D13" s="223"/>
      <c r="E13" s="223"/>
      <c r="F13" s="223"/>
      <c r="G13" s="223"/>
      <c r="H13" s="223"/>
      <c r="I13" s="226"/>
      <c r="J13" s="210"/>
      <c r="K13" s="213"/>
    </row>
    <row r="14" spans="1:11" ht="12.75">
      <c r="A14" s="200">
        <v>1</v>
      </c>
      <c r="B14" s="13">
        <v>6</v>
      </c>
      <c r="C14" s="5" t="s">
        <v>404</v>
      </c>
      <c r="D14" s="7" t="s">
        <v>197</v>
      </c>
      <c r="E14" s="8">
        <v>1970</v>
      </c>
      <c r="F14" s="5" t="s">
        <v>6</v>
      </c>
      <c r="G14" s="8" t="s">
        <v>8</v>
      </c>
      <c r="H14" s="16" t="s">
        <v>15</v>
      </c>
      <c r="I14" s="5" t="s">
        <v>79</v>
      </c>
      <c r="J14" s="101">
        <v>201.97990339397194</v>
      </c>
      <c r="K14" s="218">
        <f>J14+J15+J16</f>
        <v>1680.6742085864478</v>
      </c>
    </row>
    <row r="15" spans="1:11" ht="12.75">
      <c r="A15" s="200"/>
      <c r="B15" s="13">
        <v>6</v>
      </c>
      <c r="C15" s="5" t="s">
        <v>403</v>
      </c>
      <c r="D15" s="7" t="s">
        <v>198</v>
      </c>
      <c r="E15" s="8">
        <v>1970</v>
      </c>
      <c r="F15" s="5" t="s">
        <v>6</v>
      </c>
      <c r="G15" s="8" t="s">
        <v>8</v>
      </c>
      <c r="H15" s="16" t="s">
        <v>15</v>
      </c>
      <c r="I15" s="5" t="s">
        <v>79</v>
      </c>
      <c r="J15" s="101">
        <v>271.76430519247583</v>
      </c>
      <c r="K15" s="219"/>
    </row>
    <row r="16" spans="1:11" ht="12.75">
      <c r="A16" s="200"/>
      <c r="B16" s="114">
        <v>6</v>
      </c>
      <c r="C16" s="115" t="s">
        <v>404</v>
      </c>
      <c r="D16" s="116" t="s">
        <v>113</v>
      </c>
      <c r="E16" s="114">
        <v>1996</v>
      </c>
      <c r="F16" s="115">
        <v>1</v>
      </c>
      <c r="G16" s="114" t="s">
        <v>111</v>
      </c>
      <c r="H16" s="114" t="s">
        <v>112</v>
      </c>
      <c r="I16" s="5" t="s">
        <v>79</v>
      </c>
      <c r="J16" s="101">
        <v>1206.93</v>
      </c>
      <c r="K16" s="220"/>
    </row>
    <row r="17" spans="1:11" ht="12.75">
      <c r="A17" s="200">
        <v>2</v>
      </c>
      <c r="B17" s="13">
        <v>6</v>
      </c>
      <c r="C17" s="5" t="s">
        <v>403</v>
      </c>
      <c r="D17" s="7" t="s">
        <v>80</v>
      </c>
      <c r="E17" s="8">
        <v>1984</v>
      </c>
      <c r="F17" s="5" t="s">
        <v>6</v>
      </c>
      <c r="G17" s="8" t="s">
        <v>8</v>
      </c>
      <c r="H17" s="16" t="s">
        <v>15</v>
      </c>
      <c r="I17" s="5" t="s">
        <v>79</v>
      </c>
      <c r="J17" s="131">
        <v>512.2486406451229</v>
      </c>
      <c r="K17" s="218">
        <f>J17+J18</f>
        <v>806.1562650580689</v>
      </c>
    </row>
    <row r="18" spans="1:11" ht="12.75">
      <c r="A18" s="200"/>
      <c r="B18" s="13">
        <v>6</v>
      </c>
      <c r="C18" s="5" t="s">
        <v>404</v>
      </c>
      <c r="D18" s="7" t="s">
        <v>78</v>
      </c>
      <c r="E18" s="8">
        <v>1986</v>
      </c>
      <c r="F18" s="8" t="s">
        <v>6</v>
      </c>
      <c r="G18" s="8" t="s">
        <v>8</v>
      </c>
      <c r="H18" s="16" t="s">
        <v>15</v>
      </c>
      <c r="I18" s="5" t="s">
        <v>79</v>
      </c>
      <c r="J18" s="101">
        <v>293.907624412946</v>
      </c>
      <c r="K18" s="221"/>
    </row>
  </sheetData>
  <sheetProtection/>
  <mergeCells count="14">
    <mergeCell ref="B10:B13"/>
    <mergeCell ref="G10:G13"/>
    <mergeCell ref="H10:H13"/>
    <mergeCell ref="I10:I13"/>
    <mergeCell ref="A14:A16"/>
    <mergeCell ref="K14:K16"/>
    <mergeCell ref="A17:A18"/>
    <mergeCell ref="J10:K13"/>
    <mergeCell ref="K17:K18"/>
    <mergeCell ref="A10:A13"/>
    <mergeCell ref="D10:D13"/>
    <mergeCell ref="E10:E13"/>
    <mergeCell ref="F10:F13"/>
    <mergeCell ref="C10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Анна Кравченко</cp:lastModifiedBy>
  <dcterms:created xsi:type="dcterms:W3CDTF">2010-02-15T08:15:55Z</dcterms:created>
  <dcterms:modified xsi:type="dcterms:W3CDTF">2010-12-11T09:36:27Z</dcterms:modified>
  <cp:category/>
  <cp:version/>
  <cp:contentType/>
  <cp:contentStatus/>
</cp:coreProperties>
</file>