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МП" sheetId="1" r:id="rId1"/>
    <sheet name="ДП" sheetId="2" r:id="rId2"/>
    <sheet name="МЮ" sheetId="3" r:id="rId3"/>
    <sheet name="МД" sheetId="4" r:id="rId4"/>
    <sheet name="СЮ" sheetId="5" r:id="rId5"/>
    <sheet name="СД" sheetId="6" r:id="rId6"/>
    <sheet name="юниоры" sheetId="7" r:id="rId7"/>
    <sheet name="юниорки" sheetId="8" r:id="rId8"/>
  </sheets>
  <definedNames/>
  <calcPr fullCalcOnLoad="1"/>
</workbook>
</file>

<file path=xl/sharedStrings.xml><?xml version="1.0" encoding="utf-8"?>
<sst xmlns="http://schemas.openxmlformats.org/spreadsheetml/2006/main" count="640" uniqueCount="250">
  <si>
    <t>скалодром на Южной</t>
  </si>
  <si>
    <t>Трудность</t>
  </si>
  <si>
    <t>Мальчики подростки</t>
  </si>
  <si>
    <t>21 марта 2009 г.</t>
  </si>
  <si>
    <t>ФИО</t>
  </si>
  <si>
    <t xml:space="preserve">Команда </t>
  </si>
  <si>
    <t>Г.р.</t>
  </si>
  <si>
    <t>Разряд</t>
  </si>
  <si>
    <t>Место</t>
  </si>
  <si>
    <t>Итог</t>
  </si>
  <si>
    <t>Ливдан Вячеслав</t>
  </si>
  <si>
    <t>ТОР</t>
  </si>
  <si>
    <t>Тундубин Сергей</t>
  </si>
  <si>
    <t>16+</t>
  </si>
  <si>
    <t>10-</t>
  </si>
  <si>
    <t>Огурцов Макар</t>
  </si>
  <si>
    <t>ДЮЦ "Норд-Вест"</t>
  </si>
  <si>
    <t>Свиридов Антон</t>
  </si>
  <si>
    <t>29+</t>
  </si>
  <si>
    <t>9-</t>
  </si>
  <si>
    <t>Крячков Егор</t>
  </si>
  <si>
    <t>18-</t>
  </si>
  <si>
    <t>8+</t>
  </si>
  <si>
    <t>Антонов Олег</t>
  </si>
  <si>
    <t>ШМ "Вертикаль"</t>
  </si>
  <si>
    <t>Герасимов Андрей</t>
  </si>
  <si>
    <t>СК «Ящерка»</t>
  </si>
  <si>
    <t>1юн</t>
  </si>
  <si>
    <t>14,5+</t>
  </si>
  <si>
    <t>13,5+</t>
  </si>
  <si>
    <t>7,3-</t>
  </si>
  <si>
    <t>Самоделко Макар</t>
  </si>
  <si>
    <t>16,2-</t>
  </si>
  <si>
    <t>15-</t>
  </si>
  <si>
    <t>6,7+</t>
  </si>
  <si>
    <t>Роговский Виктор</t>
  </si>
  <si>
    <t>6,5+</t>
  </si>
  <si>
    <t>Фомин Денис</t>
  </si>
  <si>
    <t>ДЮСШ "Озерки"</t>
  </si>
  <si>
    <t>2 юн</t>
  </si>
  <si>
    <t>3,2-</t>
  </si>
  <si>
    <t>Котов Павел</t>
  </si>
  <si>
    <t>МГТУ</t>
  </si>
  <si>
    <t>1 юн</t>
  </si>
  <si>
    <t>Антонов Иван</t>
  </si>
  <si>
    <t>13+</t>
  </si>
  <si>
    <t>Бритов Артем</t>
  </si>
  <si>
    <t>11,8-</t>
  </si>
  <si>
    <t>13-</t>
  </si>
  <si>
    <t>Семин Марк</t>
  </si>
  <si>
    <t>10+</t>
  </si>
  <si>
    <t>Будзуляк Богдан</t>
  </si>
  <si>
    <t>12,5+</t>
  </si>
  <si>
    <t>Гарин Леонид</t>
  </si>
  <si>
    <t>8,1-</t>
  </si>
  <si>
    <t>Архипов Павел</t>
  </si>
  <si>
    <t>11+</t>
  </si>
  <si>
    <t>Хуторов Дмитрий</t>
  </si>
  <si>
    <t>3 юн</t>
  </si>
  <si>
    <t>Меньшов Валентин</t>
  </si>
  <si>
    <t>ДЮЦ Пресня</t>
  </si>
  <si>
    <t>11,1-</t>
  </si>
  <si>
    <t>Лукин Владимир</t>
  </si>
  <si>
    <t>КС ДДС</t>
  </si>
  <si>
    <t>Новиков Максим</t>
  </si>
  <si>
    <t>7,5-</t>
  </si>
  <si>
    <t>12+</t>
  </si>
  <si>
    <t>Исаенко Матвей</t>
  </si>
  <si>
    <t>8,5+</t>
  </si>
  <si>
    <t>Порхомовский Тимофей</t>
  </si>
  <si>
    <t>1  юн</t>
  </si>
  <si>
    <t>Моштаков Павел</t>
  </si>
  <si>
    <t>Сухенко Игорь</t>
  </si>
  <si>
    <t>Силуянов Денис</t>
  </si>
  <si>
    <t>"Странник"</t>
  </si>
  <si>
    <t>Рыбочкин Александр</t>
  </si>
  <si>
    <t>7+</t>
  </si>
  <si>
    <t>Самарин Никита</t>
  </si>
  <si>
    <t>Главный судья</t>
  </si>
  <si>
    <t>Девочки подростки</t>
  </si>
  <si>
    <t>Финал</t>
  </si>
  <si>
    <t>Иноземцева Анастасия</t>
  </si>
  <si>
    <t>TOP</t>
  </si>
  <si>
    <t>Смирнова Марина</t>
  </si>
  <si>
    <t>Марголина Анна</t>
  </si>
  <si>
    <t>Ляцкая Татьяна</t>
  </si>
  <si>
    <t>Малышева Дарья</t>
  </si>
  <si>
    <t>15,8+</t>
  </si>
  <si>
    <t>18+</t>
  </si>
  <si>
    <t>Савченко Анастасия</t>
  </si>
  <si>
    <t>15+</t>
  </si>
  <si>
    <t>Провалова Александра</t>
  </si>
  <si>
    <t>Барсегян Диана</t>
  </si>
  <si>
    <t>1996</t>
  </si>
  <si>
    <t>Кулакова Дарья</t>
  </si>
  <si>
    <t>Сухова Александра</t>
  </si>
  <si>
    <t>14-</t>
  </si>
  <si>
    <t>11-</t>
  </si>
  <si>
    <t>Чеснокова Мария</t>
  </si>
  <si>
    <t>«Странник — Атлант»</t>
  </si>
  <si>
    <t>Захарова Елена</t>
  </si>
  <si>
    <t>Демченко Карина</t>
  </si>
  <si>
    <t>1 ю</t>
  </si>
  <si>
    <t>6,8+</t>
  </si>
  <si>
    <t>Демченко Дина</t>
  </si>
  <si>
    <t>8,9+</t>
  </si>
  <si>
    <t>Ефремова Евгения</t>
  </si>
  <si>
    <t>9,3+</t>
  </si>
  <si>
    <t>6+</t>
  </si>
  <si>
    <t>Кузьмина Анна</t>
  </si>
  <si>
    <t>Михеева Анастасия</t>
  </si>
  <si>
    <t>1997</t>
  </si>
  <si>
    <t>Иванова Александра</t>
  </si>
  <si>
    <t>5,2-</t>
  </si>
  <si>
    <t>Азизова Далия</t>
  </si>
  <si>
    <t>3 ю</t>
  </si>
  <si>
    <t>6-</t>
  </si>
  <si>
    <t>Комисарова Ангелина</t>
  </si>
  <si>
    <t>3 юн.</t>
  </si>
  <si>
    <t>Савченко Дарья</t>
  </si>
  <si>
    <t>Уварова Юлия</t>
  </si>
  <si>
    <t>Мартынова Диана</t>
  </si>
  <si>
    <t>4+</t>
  </si>
  <si>
    <t>Антропова Аня</t>
  </si>
  <si>
    <t>Младшие девушки</t>
  </si>
  <si>
    <t>Итог финал</t>
  </si>
  <si>
    <t>Обручева Татьяна</t>
  </si>
  <si>
    <t>Боталова Софья</t>
  </si>
  <si>
    <t xml:space="preserve">Ходаева Василиса </t>
  </si>
  <si>
    <t>7-</t>
  </si>
  <si>
    <t>Румшиская Ольга</t>
  </si>
  <si>
    <t>13,5-</t>
  </si>
  <si>
    <t>Базилова Варвара</t>
  </si>
  <si>
    <t>6,7-</t>
  </si>
  <si>
    <t>Смык Екатерина</t>
  </si>
  <si>
    <t>Булгакова Анна</t>
  </si>
  <si>
    <t>2юн</t>
  </si>
  <si>
    <t>Вишнякова Дарья</t>
  </si>
  <si>
    <t>Старшие юноши</t>
  </si>
  <si>
    <t>Масленников Антон</t>
  </si>
  <si>
    <t>МАИ</t>
  </si>
  <si>
    <t>Малахин Павел</t>
  </si>
  <si>
    <t>Брыксин Дмитрий</t>
  </si>
  <si>
    <t>Шаяхметов Станислав</t>
  </si>
  <si>
    <t>Казённов Дмитрий</t>
  </si>
  <si>
    <t>Скворцов Роман</t>
  </si>
  <si>
    <t>Фофонов Станислав</t>
  </si>
  <si>
    <t>Антонов Дмитрий</t>
  </si>
  <si>
    <t>Ериков Алексей</t>
  </si>
  <si>
    <t>КМС</t>
  </si>
  <si>
    <t>Тер-Минасян Арман</t>
  </si>
  <si>
    <t>Юниоры</t>
  </si>
  <si>
    <t>Маслов Роман</t>
  </si>
  <si>
    <t>Лукьянчук Антон</t>
  </si>
  <si>
    <t>СК МИФИ</t>
  </si>
  <si>
    <t>Маракулин Кирилл</t>
  </si>
  <si>
    <t>Разуваев Антон</t>
  </si>
  <si>
    <t>Мамедов Тимур</t>
  </si>
  <si>
    <t>Бровченко Игнат</t>
  </si>
  <si>
    <t>Сиреканян Вагинак</t>
  </si>
  <si>
    <t>МС</t>
  </si>
  <si>
    <t>Иванцов Георгий</t>
  </si>
  <si>
    <t>Мереминский Илья</t>
  </si>
  <si>
    <t>Романов Александр</t>
  </si>
  <si>
    <t>Петраков Артем</t>
  </si>
  <si>
    <t>Ващенко Илья</t>
  </si>
  <si>
    <t>Торопов Денис</t>
  </si>
  <si>
    <t>Рекайта Николас</t>
  </si>
  <si>
    <t>Шишляков Александр</t>
  </si>
  <si>
    <t>Колобухин Александр</t>
  </si>
  <si>
    <t>Деркачев Георгий</t>
  </si>
  <si>
    <t>Старшие девушки</t>
  </si>
  <si>
    <t>Макарова Ксения</t>
  </si>
  <si>
    <t>Абрахимова Алсу</t>
  </si>
  <si>
    <t>6,5-</t>
  </si>
  <si>
    <t>Титова Мария</t>
  </si>
  <si>
    <t>3,5+</t>
  </si>
  <si>
    <t>Цихончик Катя</t>
  </si>
  <si>
    <t>3+</t>
  </si>
  <si>
    <t>Юниорки</t>
  </si>
  <si>
    <t>Троепольская Юлия</t>
  </si>
  <si>
    <t>Овченкова Александра</t>
  </si>
  <si>
    <t>Королева Наталья</t>
  </si>
  <si>
    <t>8,2+</t>
  </si>
  <si>
    <t>Стриженко Татьяна</t>
  </si>
  <si>
    <t>Котова Дарья</t>
  </si>
  <si>
    <t>3,5-</t>
  </si>
  <si>
    <t>Чукова Екатерина</t>
  </si>
  <si>
    <t>Младшие юноши</t>
  </si>
  <si>
    <t>финал</t>
  </si>
  <si>
    <t>Янгалычев Сагит</t>
  </si>
  <si>
    <t>Молодых Вадим</t>
  </si>
  <si>
    <t>6,6-</t>
  </si>
  <si>
    <t>Кирьянов Григорий</t>
  </si>
  <si>
    <t>10,2+</t>
  </si>
  <si>
    <t>Караваев Артем</t>
  </si>
  <si>
    <t>Нянковский Антон</t>
  </si>
  <si>
    <t>10,1+</t>
  </si>
  <si>
    <t>Смирнов Михаил</t>
  </si>
  <si>
    <t>Нагавкин Роман</t>
  </si>
  <si>
    <t>8,3+</t>
  </si>
  <si>
    <t>Кузнецов Сергей</t>
  </si>
  <si>
    <t>Гребеник Николай</t>
  </si>
  <si>
    <t>Баскаков Кирилл</t>
  </si>
  <si>
    <t>9,9-</t>
  </si>
  <si>
    <t>Григоренко Степан</t>
  </si>
  <si>
    <t>Соколов Михаил</t>
  </si>
  <si>
    <t>10,8+</t>
  </si>
  <si>
    <t>Караваев Егор</t>
  </si>
  <si>
    <t>Хрошин Игорь</t>
  </si>
  <si>
    <t>Кутьин Андрей</t>
  </si>
  <si>
    <t>Студенецкий Александр</t>
  </si>
  <si>
    <t>Самолдин Максим</t>
  </si>
  <si>
    <t>5,1-</t>
  </si>
  <si>
    <t>Шишин Денис</t>
  </si>
  <si>
    <t>8,3-</t>
  </si>
  <si>
    <t>Яковлев Максим</t>
  </si>
  <si>
    <t>Пожарский Роман</t>
  </si>
  <si>
    <t>Багагутдинов Саша</t>
  </si>
  <si>
    <t>6,3+</t>
  </si>
  <si>
    <t>2+</t>
  </si>
  <si>
    <t>16-</t>
  </si>
  <si>
    <t>15,5+</t>
  </si>
  <si>
    <t>5-</t>
  </si>
  <si>
    <t>1+</t>
  </si>
  <si>
    <t>Трасса1</t>
  </si>
  <si>
    <t>12,2+</t>
  </si>
  <si>
    <t>3,7-</t>
  </si>
  <si>
    <t>4-</t>
  </si>
  <si>
    <t>5,1+</t>
  </si>
  <si>
    <t>13,8+</t>
  </si>
  <si>
    <t>12,2-</t>
  </si>
  <si>
    <t>3ю</t>
  </si>
  <si>
    <t>1ю</t>
  </si>
  <si>
    <t>СДЮCШОР №9-ДДС</t>
  </si>
  <si>
    <t>кмс</t>
  </si>
  <si>
    <t>Вып Разр</t>
  </si>
  <si>
    <t>2ю</t>
  </si>
  <si>
    <t>Устюжанинова Анна</t>
  </si>
  <si>
    <t>СДЮCШОР №9-кл.им.Визбора</t>
  </si>
  <si>
    <t>Итоговый протокол</t>
  </si>
  <si>
    <t>Зам. По виду Чистякова С.Г., судья РК</t>
  </si>
  <si>
    <t>Зам. По виду Кутькина Н.И.., судья 1 кат.</t>
  </si>
  <si>
    <t>Трасса2</t>
  </si>
  <si>
    <t>21-22 марта 2009 г.</t>
  </si>
  <si>
    <t xml:space="preserve">Первенство Москвы </t>
  </si>
  <si>
    <t>Баллы</t>
  </si>
  <si>
    <t>Черешнева В.И.</t>
  </si>
  <si>
    <t>Главный секретарь</t>
  </si>
  <si>
    <t>Черешнев О.Н.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</si>
</sst>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56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>
        <color indexed="8"/>
      </left>
      <right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left"/>
    </xf>
    <xf numFmtId="0" fontId="3" fillId="24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5" xfId="0" applyFont="1" applyBorder="1" applyAlignment="1">
      <alignment/>
    </xf>
    <xf numFmtId="0" fontId="0" fillId="0" borderId="28" xfId="0" applyBorder="1" applyAlignment="1">
      <alignment horizontal="center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25" xfId="0" applyFont="1" applyBorder="1" applyAlignment="1">
      <alignment vertical="top" wrapText="1"/>
    </xf>
    <xf numFmtId="1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24" borderId="41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0" xfId="52" applyFont="1" applyFill="1" applyBorder="1" applyAlignment="1">
      <alignment vertical="top" wrapText="1"/>
      <protection/>
    </xf>
    <xf numFmtId="0" fontId="7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L40" sqref="L40"/>
    </sheetView>
  </sheetViews>
  <sheetFormatPr defaultColWidth="9.140625" defaultRowHeight="15"/>
  <cols>
    <col min="1" max="1" width="7.00390625" style="0" customWidth="1"/>
    <col min="2" max="2" width="23.57421875" style="0" customWidth="1"/>
    <col min="3" max="3" width="31.28125" style="0" customWidth="1"/>
    <col min="4" max="4" width="6.7109375" style="0" customWidth="1"/>
    <col min="5" max="5" width="6.57421875" style="0" customWidth="1"/>
    <col min="6" max="6" width="8.28125" style="3" customWidth="1"/>
    <col min="7" max="7" width="7.421875" style="0" customWidth="1"/>
    <col min="8" max="8" width="8.7109375" style="0" customWidth="1"/>
    <col min="9" max="9" width="6.57421875" style="0" customWidth="1"/>
    <col min="10" max="10" width="6.8515625" style="0" customWidth="1"/>
    <col min="11" max="11" width="7.7109375" style="0" customWidth="1"/>
    <col min="12" max="12" width="7.421875" style="0" customWidth="1"/>
    <col min="13" max="13" width="8.7109375" style="0" customWidth="1"/>
  </cols>
  <sheetData>
    <row r="1" spans="2:3" ht="14.25" customHeight="1">
      <c r="B1" s="1"/>
      <c r="C1" s="2" t="s">
        <v>245</v>
      </c>
    </row>
    <row r="2" spans="2:3" ht="16.5" customHeight="1">
      <c r="B2" s="1"/>
      <c r="C2" s="2" t="s">
        <v>0</v>
      </c>
    </row>
    <row r="3" spans="2:3" ht="18.75" customHeight="1">
      <c r="B3" s="1"/>
      <c r="C3" s="2" t="s">
        <v>240</v>
      </c>
    </row>
    <row r="4" spans="2:3" ht="20.25" customHeight="1">
      <c r="B4" s="1"/>
      <c r="C4" s="2" t="s">
        <v>1</v>
      </c>
    </row>
    <row r="5" spans="3:6" ht="18.75" customHeight="1">
      <c r="C5" s="4" t="s">
        <v>2</v>
      </c>
      <c r="F5" s="5"/>
    </row>
    <row r="6" spans="3:6" ht="18.75" customHeight="1">
      <c r="C6" s="66" t="s">
        <v>244</v>
      </c>
      <c r="F6" s="5"/>
    </row>
    <row r="7" spans="3:6" ht="14.25" customHeight="1">
      <c r="C7" s="4"/>
      <c r="F7" s="5"/>
    </row>
    <row r="8" spans="2:11" ht="23.25" customHeight="1" thickBot="1">
      <c r="B8" t="s">
        <v>242</v>
      </c>
      <c r="F8" s="5"/>
      <c r="K8" s="106" t="s">
        <v>3</v>
      </c>
    </row>
    <row r="9" spans="1:13" ht="14.25" customHeight="1" thickBot="1">
      <c r="A9" s="6" t="s">
        <v>8</v>
      </c>
      <c r="B9" s="7" t="s">
        <v>4</v>
      </c>
      <c r="C9" s="7" t="s">
        <v>5</v>
      </c>
      <c r="D9" s="7" t="s">
        <v>6</v>
      </c>
      <c r="E9" s="7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8" t="s">
        <v>80</v>
      </c>
      <c r="L9" s="93" t="s">
        <v>246</v>
      </c>
      <c r="M9" s="113" t="s">
        <v>236</v>
      </c>
    </row>
    <row r="10" spans="1:13" ht="14.25" customHeight="1">
      <c r="A10" s="9">
        <v>1</v>
      </c>
      <c r="B10" s="10" t="s">
        <v>10</v>
      </c>
      <c r="C10" s="97" t="s">
        <v>234</v>
      </c>
      <c r="D10" s="11">
        <v>1996</v>
      </c>
      <c r="E10" s="11">
        <v>1</v>
      </c>
      <c r="F10" s="11" t="s">
        <v>11</v>
      </c>
      <c r="G10" s="11">
        <v>2</v>
      </c>
      <c r="H10" s="11" t="s">
        <v>11</v>
      </c>
      <c r="I10" s="11">
        <v>1</v>
      </c>
      <c r="J10" s="109">
        <f aca="true" t="shared" si="0" ref="J10:J37">G10*I10</f>
        <v>2</v>
      </c>
      <c r="K10" s="11">
        <v>10</v>
      </c>
      <c r="L10" s="95">
        <v>100</v>
      </c>
      <c r="M10" s="50">
        <v>1</v>
      </c>
    </row>
    <row r="11" spans="1:13" ht="14.25" customHeight="1">
      <c r="A11" s="12">
        <v>2</v>
      </c>
      <c r="B11" s="13" t="s">
        <v>12</v>
      </c>
      <c r="C11" s="46" t="s">
        <v>234</v>
      </c>
      <c r="D11" s="14">
        <v>1996</v>
      </c>
      <c r="E11" s="14">
        <v>2</v>
      </c>
      <c r="F11" s="14" t="s">
        <v>13</v>
      </c>
      <c r="G11" s="14">
        <v>6</v>
      </c>
      <c r="H11" s="14">
        <v>18</v>
      </c>
      <c r="I11" s="14">
        <v>5</v>
      </c>
      <c r="J11" s="110">
        <f>G11*I11</f>
        <v>30</v>
      </c>
      <c r="K11" s="14" t="s">
        <v>14</v>
      </c>
      <c r="L11" s="94">
        <v>80</v>
      </c>
      <c r="M11" s="51">
        <v>1</v>
      </c>
    </row>
    <row r="12" spans="1:13" ht="14.25" customHeight="1">
      <c r="A12" s="12">
        <v>3</v>
      </c>
      <c r="B12" s="13" t="s">
        <v>15</v>
      </c>
      <c r="C12" s="14" t="s">
        <v>16</v>
      </c>
      <c r="D12" s="14">
        <v>1996</v>
      </c>
      <c r="E12" s="14">
        <v>2</v>
      </c>
      <c r="F12" s="14" t="s">
        <v>11</v>
      </c>
      <c r="G12" s="14">
        <v>2</v>
      </c>
      <c r="H12" s="14">
        <v>29</v>
      </c>
      <c r="I12" s="14">
        <v>3</v>
      </c>
      <c r="J12" s="110">
        <f>G12*I12</f>
        <v>6</v>
      </c>
      <c r="K12" s="14">
        <v>9</v>
      </c>
      <c r="L12" s="94">
        <v>65</v>
      </c>
      <c r="M12" s="51">
        <v>1</v>
      </c>
    </row>
    <row r="13" spans="1:13" ht="14.25" customHeight="1">
      <c r="A13" s="12">
        <v>4</v>
      </c>
      <c r="B13" s="13" t="s">
        <v>17</v>
      </c>
      <c r="C13" s="20" t="s">
        <v>239</v>
      </c>
      <c r="D13" s="14">
        <v>1998</v>
      </c>
      <c r="E13" s="14">
        <v>2</v>
      </c>
      <c r="F13" s="14" t="s">
        <v>11</v>
      </c>
      <c r="G13" s="14">
        <v>2</v>
      </c>
      <c r="H13" s="14" t="s">
        <v>18</v>
      </c>
      <c r="I13" s="14">
        <v>2</v>
      </c>
      <c r="J13" s="110">
        <f t="shared" si="0"/>
        <v>4</v>
      </c>
      <c r="K13" s="14" t="s">
        <v>19</v>
      </c>
      <c r="L13" s="94">
        <v>55</v>
      </c>
      <c r="M13" s="51">
        <v>2</v>
      </c>
    </row>
    <row r="14" spans="1:13" ht="14.25" customHeight="1">
      <c r="A14" s="12">
        <v>5</v>
      </c>
      <c r="B14" s="13" t="s">
        <v>20</v>
      </c>
      <c r="C14" s="46" t="s">
        <v>234</v>
      </c>
      <c r="D14" s="14">
        <v>1996</v>
      </c>
      <c r="E14" s="14">
        <v>2</v>
      </c>
      <c r="F14" s="14">
        <v>15.8</v>
      </c>
      <c r="G14" s="14">
        <v>7</v>
      </c>
      <c r="H14" s="14" t="s">
        <v>21</v>
      </c>
      <c r="I14" s="14">
        <v>6.5</v>
      </c>
      <c r="J14" s="110">
        <f>G14*I14</f>
        <v>45.5</v>
      </c>
      <c r="K14" s="14" t="s">
        <v>22</v>
      </c>
      <c r="L14" s="94">
        <v>51</v>
      </c>
      <c r="M14" s="51">
        <v>2</v>
      </c>
    </row>
    <row r="15" spans="1:13" ht="14.25" customHeight="1">
      <c r="A15" s="12">
        <v>6</v>
      </c>
      <c r="B15" s="13" t="s">
        <v>23</v>
      </c>
      <c r="C15" s="14" t="s">
        <v>24</v>
      </c>
      <c r="D15" s="14">
        <v>1997</v>
      </c>
      <c r="E15" s="14">
        <v>2</v>
      </c>
      <c r="F15" s="14">
        <v>16.2</v>
      </c>
      <c r="G15" s="14">
        <v>4.5</v>
      </c>
      <c r="H15" s="14" t="s">
        <v>21</v>
      </c>
      <c r="I15" s="14">
        <v>6.5</v>
      </c>
      <c r="J15" s="110">
        <f t="shared" si="0"/>
        <v>29.25</v>
      </c>
      <c r="K15" s="14">
        <v>7.3</v>
      </c>
      <c r="L15" s="94">
        <v>47</v>
      </c>
      <c r="M15" s="51">
        <v>2</v>
      </c>
    </row>
    <row r="16" spans="1:13" ht="14.25" customHeight="1">
      <c r="A16" s="12">
        <v>7</v>
      </c>
      <c r="B16" s="13" t="s">
        <v>25</v>
      </c>
      <c r="C16" s="14" t="s">
        <v>26</v>
      </c>
      <c r="D16" s="14">
        <v>1996</v>
      </c>
      <c r="E16" s="14" t="s">
        <v>27</v>
      </c>
      <c r="F16" s="14" t="s">
        <v>28</v>
      </c>
      <c r="G16" s="14">
        <v>8</v>
      </c>
      <c r="H16" s="14" t="s">
        <v>29</v>
      </c>
      <c r="I16" s="14">
        <v>11</v>
      </c>
      <c r="J16" s="110">
        <f>G16*I16</f>
        <v>88</v>
      </c>
      <c r="K16" s="14" t="s">
        <v>30</v>
      </c>
      <c r="L16" s="94">
        <v>43</v>
      </c>
      <c r="M16" s="51">
        <v>2</v>
      </c>
    </row>
    <row r="17" spans="1:13" ht="14.25" customHeight="1">
      <c r="A17" s="12">
        <v>8</v>
      </c>
      <c r="B17" s="13" t="s">
        <v>31</v>
      </c>
      <c r="C17" s="104" t="s">
        <v>24</v>
      </c>
      <c r="D17" s="14">
        <v>1997</v>
      </c>
      <c r="E17" s="14">
        <v>3</v>
      </c>
      <c r="F17" s="14" t="s">
        <v>32</v>
      </c>
      <c r="G17" s="14">
        <v>4.5</v>
      </c>
      <c r="H17" s="14" t="s">
        <v>33</v>
      </c>
      <c r="I17" s="14">
        <v>9</v>
      </c>
      <c r="J17" s="110">
        <f t="shared" si="0"/>
        <v>40.5</v>
      </c>
      <c r="K17" s="14" t="s">
        <v>34</v>
      </c>
      <c r="L17" s="94">
        <v>40</v>
      </c>
      <c r="M17" s="51">
        <v>2</v>
      </c>
    </row>
    <row r="18" spans="1:13" ht="14.25" customHeight="1">
      <c r="A18" s="12">
        <v>9</v>
      </c>
      <c r="B18" s="13" t="s">
        <v>35</v>
      </c>
      <c r="C18" s="46" t="s">
        <v>234</v>
      </c>
      <c r="D18" s="14">
        <v>1996</v>
      </c>
      <c r="E18" s="14">
        <v>2</v>
      </c>
      <c r="F18" s="14">
        <v>13.5</v>
      </c>
      <c r="G18" s="14">
        <v>10</v>
      </c>
      <c r="H18" s="14">
        <v>28</v>
      </c>
      <c r="I18" s="14">
        <v>4</v>
      </c>
      <c r="J18" s="110">
        <f>G18*I18</f>
        <v>40</v>
      </c>
      <c r="K18" s="14" t="s">
        <v>36</v>
      </c>
      <c r="L18" s="94">
        <v>37</v>
      </c>
      <c r="M18" s="51">
        <v>3</v>
      </c>
    </row>
    <row r="19" spans="1:13" ht="14.25" customHeight="1" thickBot="1">
      <c r="A19" s="15">
        <v>10</v>
      </c>
      <c r="B19" s="16" t="s">
        <v>37</v>
      </c>
      <c r="C19" s="17" t="s">
        <v>38</v>
      </c>
      <c r="D19" s="17">
        <v>1999</v>
      </c>
      <c r="E19" s="17" t="s">
        <v>39</v>
      </c>
      <c r="F19" s="17">
        <v>14.5</v>
      </c>
      <c r="G19" s="17">
        <v>9</v>
      </c>
      <c r="H19" s="17">
        <v>14.5</v>
      </c>
      <c r="I19" s="17">
        <v>10</v>
      </c>
      <c r="J19" s="111">
        <f t="shared" si="0"/>
        <v>90</v>
      </c>
      <c r="K19" s="17" t="s">
        <v>40</v>
      </c>
      <c r="L19" s="94">
        <v>34</v>
      </c>
      <c r="M19" s="51">
        <v>3</v>
      </c>
    </row>
    <row r="20" spans="1:13" ht="14.25" customHeight="1">
      <c r="A20" s="18">
        <v>11</v>
      </c>
      <c r="B20" s="19" t="s">
        <v>41</v>
      </c>
      <c r="C20" s="18" t="s">
        <v>42</v>
      </c>
      <c r="D20" s="18">
        <v>1996</v>
      </c>
      <c r="E20" s="18" t="s">
        <v>43</v>
      </c>
      <c r="F20" s="18">
        <v>11.5</v>
      </c>
      <c r="G20" s="18">
        <v>13.5</v>
      </c>
      <c r="H20" s="18">
        <v>15</v>
      </c>
      <c r="I20" s="18">
        <v>8</v>
      </c>
      <c r="J20" s="18">
        <f t="shared" si="0"/>
        <v>108</v>
      </c>
      <c r="L20" s="52">
        <v>31</v>
      </c>
      <c r="M20" s="51">
        <v>3</v>
      </c>
    </row>
    <row r="21" spans="1:13" ht="14.25" customHeight="1">
      <c r="A21" s="18">
        <v>12</v>
      </c>
      <c r="B21" s="19" t="s">
        <v>44</v>
      </c>
      <c r="C21" s="20" t="s">
        <v>24</v>
      </c>
      <c r="D21" s="18">
        <v>1996</v>
      </c>
      <c r="E21" s="18">
        <v>1</v>
      </c>
      <c r="F21" s="18">
        <v>11.5</v>
      </c>
      <c r="G21" s="18">
        <v>13.5</v>
      </c>
      <c r="H21" s="18" t="s">
        <v>45</v>
      </c>
      <c r="I21" s="18">
        <v>12</v>
      </c>
      <c r="J21" s="18">
        <f t="shared" si="0"/>
        <v>162</v>
      </c>
      <c r="L21" s="52">
        <v>28</v>
      </c>
      <c r="M21" s="51">
        <v>3</v>
      </c>
    </row>
    <row r="22" spans="1:13" ht="14.25" customHeight="1">
      <c r="A22" s="18">
        <v>13</v>
      </c>
      <c r="B22" s="19" t="s">
        <v>46</v>
      </c>
      <c r="C22" s="46" t="s">
        <v>234</v>
      </c>
      <c r="D22" s="18">
        <v>1998</v>
      </c>
      <c r="E22" s="18">
        <v>3</v>
      </c>
      <c r="F22" s="18" t="s">
        <v>47</v>
      </c>
      <c r="G22" s="18">
        <v>12</v>
      </c>
      <c r="H22" s="18" t="s">
        <v>48</v>
      </c>
      <c r="I22" s="18">
        <v>14</v>
      </c>
      <c r="J22" s="18">
        <f t="shared" si="0"/>
        <v>168</v>
      </c>
      <c r="L22" s="52">
        <v>26</v>
      </c>
      <c r="M22" s="51">
        <v>3</v>
      </c>
    </row>
    <row r="23" spans="1:13" ht="14.25" customHeight="1">
      <c r="A23" s="18">
        <v>14</v>
      </c>
      <c r="B23" s="19" t="s">
        <v>49</v>
      </c>
      <c r="C23" s="105" t="s">
        <v>24</v>
      </c>
      <c r="D23" s="18">
        <v>2000</v>
      </c>
      <c r="E23" s="18">
        <v>3</v>
      </c>
      <c r="F23" s="18">
        <v>12.4</v>
      </c>
      <c r="G23" s="18">
        <v>11</v>
      </c>
      <c r="H23" s="18" t="s">
        <v>50</v>
      </c>
      <c r="I23" s="18">
        <v>21.5</v>
      </c>
      <c r="J23" s="18">
        <f t="shared" si="0"/>
        <v>236.5</v>
      </c>
      <c r="L23" s="52">
        <v>24</v>
      </c>
      <c r="M23" s="51" t="s">
        <v>233</v>
      </c>
    </row>
    <row r="24" spans="1:13" ht="14.25" customHeight="1">
      <c r="A24" s="18">
        <v>15</v>
      </c>
      <c r="B24" s="19" t="s">
        <v>51</v>
      </c>
      <c r="C24" s="23" t="s">
        <v>234</v>
      </c>
      <c r="D24" s="18">
        <v>1996</v>
      </c>
      <c r="E24" s="18" t="s">
        <v>39</v>
      </c>
      <c r="F24" s="18">
        <v>11.1</v>
      </c>
      <c r="G24" s="18">
        <v>15.5</v>
      </c>
      <c r="H24" s="18" t="s">
        <v>52</v>
      </c>
      <c r="I24" s="18">
        <v>15.5</v>
      </c>
      <c r="J24" s="18">
        <f t="shared" si="0"/>
        <v>240.25</v>
      </c>
      <c r="L24" s="52">
        <v>22</v>
      </c>
      <c r="M24" s="51" t="s">
        <v>233</v>
      </c>
    </row>
    <row r="25" spans="1:13" ht="14.25" customHeight="1">
      <c r="A25" s="18">
        <v>16</v>
      </c>
      <c r="B25" s="19" t="s">
        <v>53</v>
      </c>
      <c r="C25" s="18" t="s">
        <v>239</v>
      </c>
      <c r="D25" s="18">
        <v>1997</v>
      </c>
      <c r="E25" s="18" t="s">
        <v>39</v>
      </c>
      <c r="F25" s="18" t="s">
        <v>54</v>
      </c>
      <c r="G25" s="18">
        <v>22</v>
      </c>
      <c r="H25" s="18">
        <v>13</v>
      </c>
      <c r="I25" s="18">
        <v>13</v>
      </c>
      <c r="J25" s="18">
        <f t="shared" si="0"/>
        <v>286</v>
      </c>
      <c r="L25" s="52">
        <v>20</v>
      </c>
      <c r="M25" s="51" t="s">
        <v>233</v>
      </c>
    </row>
    <row r="26" spans="1:13" ht="14.25" customHeight="1">
      <c r="A26" s="18">
        <v>17</v>
      </c>
      <c r="B26" s="19" t="s">
        <v>55</v>
      </c>
      <c r="C26" s="20" t="s">
        <v>42</v>
      </c>
      <c r="D26" s="18">
        <v>1998</v>
      </c>
      <c r="E26" s="18" t="s">
        <v>43</v>
      </c>
      <c r="F26" s="18">
        <v>11.1</v>
      </c>
      <c r="G26" s="18">
        <v>15.5</v>
      </c>
      <c r="H26" s="18" t="s">
        <v>56</v>
      </c>
      <c r="I26" s="18">
        <v>19</v>
      </c>
      <c r="J26" s="18">
        <f t="shared" si="0"/>
        <v>294.5</v>
      </c>
      <c r="L26" s="52">
        <v>17</v>
      </c>
      <c r="M26" s="51" t="s">
        <v>233</v>
      </c>
    </row>
    <row r="27" spans="1:13" ht="14.25" customHeight="1">
      <c r="A27" s="18">
        <v>17</v>
      </c>
      <c r="B27" s="19" t="s">
        <v>57</v>
      </c>
      <c r="C27" s="46" t="s">
        <v>234</v>
      </c>
      <c r="D27" s="18">
        <v>1996</v>
      </c>
      <c r="E27" s="18" t="s">
        <v>58</v>
      </c>
      <c r="F27" s="18">
        <v>9.9</v>
      </c>
      <c r="G27" s="18">
        <v>19</v>
      </c>
      <c r="H27" s="18" t="s">
        <v>52</v>
      </c>
      <c r="I27" s="18">
        <v>15.5</v>
      </c>
      <c r="J27" s="18">
        <f t="shared" si="0"/>
        <v>294.5</v>
      </c>
      <c r="L27" s="52">
        <v>17</v>
      </c>
      <c r="M27" s="51" t="s">
        <v>237</v>
      </c>
    </row>
    <row r="28" spans="1:13" ht="14.25" customHeight="1">
      <c r="A28" s="18">
        <v>19</v>
      </c>
      <c r="B28" s="19" t="s">
        <v>59</v>
      </c>
      <c r="C28" s="18" t="s">
        <v>60</v>
      </c>
      <c r="D28" s="18">
        <v>1997</v>
      </c>
      <c r="E28" s="18" t="s">
        <v>43</v>
      </c>
      <c r="F28" s="18" t="s">
        <v>61</v>
      </c>
      <c r="G28" s="18">
        <v>17</v>
      </c>
      <c r="H28" s="18" t="s">
        <v>50</v>
      </c>
      <c r="I28" s="18">
        <v>21.5</v>
      </c>
      <c r="J28" s="18">
        <f t="shared" si="0"/>
        <v>365.5</v>
      </c>
      <c r="L28" s="52">
        <v>14</v>
      </c>
      <c r="M28" s="51" t="s">
        <v>237</v>
      </c>
    </row>
    <row r="29" spans="1:13" ht="14.25" customHeight="1">
      <c r="A29" s="18">
        <v>20</v>
      </c>
      <c r="B29" s="19" t="s">
        <v>62</v>
      </c>
      <c r="C29" s="105" t="s">
        <v>63</v>
      </c>
      <c r="D29" s="18">
        <v>1996</v>
      </c>
      <c r="E29" s="18" t="s">
        <v>43</v>
      </c>
      <c r="F29" s="18" t="s">
        <v>54</v>
      </c>
      <c r="G29" s="18">
        <v>22</v>
      </c>
      <c r="H29" s="18">
        <v>12.3</v>
      </c>
      <c r="I29" s="18">
        <v>17</v>
      </c>
      <c r="J29" s="18">
        <f t="shared" si="0"/>
        <v>374</v>
      </c>
      <c r="L29" s="52">
        <v>12</v>
      </c>
      <c r="M29" s="51" t="s">
        <v>237</v>
      </c>
    </row>
    <row r="30" spans="1:13" ht="14.25" customHeight="1">
      <c r="A30" s="18">
        <v>21</v>
      </c>
      <c r="B30" s="19" t="s">
        <v>64</v>
      </c>
      <c r="C30" s="23" t="s">
        <v>234</v>
      </c>
      <c r="D30" s="18">
        <v>1997</v>
      </c>
      <c r="E30" s="18" t="s">
        <v>39</v>
      </c>
      <c r="F30" s="18" t="s">
        <v>65</v>
      </c>
      <c r="G30" s="18">
        <v>24.5</v>
      </c>
      <c r="H30" s="18" t="s">
        <v>66</v>
      </c>
      <c r="I30" s="18">
        <v>18</v>
      </c>
      <c r="J30" s="18">
        <f t="shared" si="0"/>
        <v>441</v>
      </c>
      <c r="L30" s="52">
        <v>10</v>
      </c>
      <c r="M30" s="51" t="s">
        <v>237</v>
      </c>
    </row>
    <row r="31" spans="1:10" ht="14.25" customHeight="1">
      <c r="A31" s="18">
        <v>22</v>
      </c>
      <c r="B31" s="19" t="s">
        <v>67</v>
      </c>
      <c r="C31" s="20" t="s">
        <v>60</v>
      </c>
      <c r="D31" s="18">
        <v>1999</v>
      </c>
      <c r="E31" s="18" t="s">
        <v>58</v>
      </c>
      <c r="F31" s="18">
        <v>9.9</v>
      </c>
      <c r="G31" s="18">
        <v>19</v>
      </c>
      <c r="H31" s="18" t="s">
        <v>68</v>
      </c>
      <c r="I31" s="18">
        <v>25</v>
      </c>
      <c r="J31" s="18">
        <f t="shared" si="0"/>
        <v>475</v>
      </c>
    </row>
    <row r="32" spans="1:10" ht="14.25" customHeight="1">
      <c r="A32" s="18">
        <v>23</v>
      </c>
      <c r="B32" s="19" t="s">
        <v>69</v>
      </c>
      <c r="C32" s="23" t="s">
        <v>234</v>
      </c>
      <c r="D32" s="18">
        <v>1996</v>
      </c>
      <c r="E32" s="18" t="s">
        <v>70</v>
      </c>
      <c r="F32" s="18" t="s">
        <v>65</v>
      </c>
      <c r="G32" s="18">
        <v>24.5</v>
      </c>
      <c r="H32" s="18">
        <v>11</v>
      </c>
      <c r="I32" s="18">
        <v>20</v>
      </c>
      <c r="J32" s="18">
        <f t="shared" si="0"/>
        <v>490</v>
      </c>
    </row>
    <row r="33" spans="1:10" ht="14.25" customHeight="1">
      <c r="A33" s="18">
        <v>24</v>
      </c>
      <c r="B33" s="19" t="s">
        <v>71</v>
      </c>
      <c r="C33" s="46" t="s">
        <v>234</v>
      </c>
      <c r="D33" s="18">
        <v>1999</v>
      </c>
      <c r="E33" s="18" t="s">
        <v>58</v>
      </c>
      <c r="F33" s="18">
        <v>9.9</v>
      </c>
      <c r="G33" s="18">
        <v>19</v>
      </c>
      <c r="H33" s="18" t="s">
        <v>22</v>
      </c>
      <c r="I33" s="18">
        <v>26</v>
      </c>
      <c r="J33" s="18">
        <f t="shared" si="0"/>
        <v>494</v>
      </c>
    </row>
    <row r="34" spans="1:10" ht="14.25" customHeight="1">
      <c r="A34" s="18">
        <v>25</v>
      </c>
      <c r="B34" s="19" t="s">
        <v>72</v>
      </c>
      <c r="C34" s="18" t="s">
        <v>24</v>
      </c>
      <c r="D34" s="18">
        <v>1998</v>
      </c>
      <c r="E34" s="18">
        <v>3</v>
      </c>
      <c r="F34" s="18">
        <v>8.1</v>
      </c>
      <c r="G34" s="18">
        <v>22</v>
      </c>
      <c r="H34" s="18">
        <v>10</v>
      </c>
      <c r="I34" s="18">
        <v>23.5</v>
      </c>
      <c r="J34" s="18">
        <f t="shared" si="0"/>
        <v>517</v>
      </c>
    </row>
    <row r="35" spans="1:10" ht="14.25" customHeight="1">
      <c r="A35" s="18">
        <v>26</v>
      </c>
      <c r="B35" s="19" t="s">
        <v>73</v>
      </c>
      <c r="C35" s="18" t="s">
        <v>74</v>
      </c>
      <c r="D35" s="18">
        <v>1998</v>
      </c>
      <c r="E35" s="18" t="s">
        <v>39</v>
      </c>
      <c r="F35" s="18">
        <v>6.3</v>
      </c>
      <c r="G35" s="18">
        <v>26</v>
      </c>
      <c r="H35" s="18">
        <v>10</v>
      </c>
      <c r="I35" s="18">
        <v>23.5</v>
      </c>
      <c r="J35" s="18">
        <f t="shared" si="0"/>
        <v>611</v>
      </c>
    </row>
    <row r="36" spans="1:10" ht="14.25" customHeight="1">
      <c r="A36" s="18">
        <v>27</v>
      </c>
      <c r="B36" s="19" t="s">
        <v>75</v>
      </c>
      <c r="C36" s="18" t="s">
        <v>26</v>
      </c>
      <c r="D36" s="18">
        <v>1998</v>
      </c>
      <c r="E36" s="18" t="s">
        <v>58</v>
      </c>
      <c r="F36" s="18">
        <v>5.4</v>
      </c>
      <c r="G36" s="18">
        <v>27</v>
      </c>
      <c r="H36" s="18" t="s">
        <v>76</v>
      </c>
      <c r="I36" s="18">
        <v>27</v>
      </c>
      <c r="J36" s="18">
        <f t="shared" si="0"/>
        <v>729</v>
      </c>
    </row>
    <row r="37" spans="1:10" ht="14.25" customHeight="1">
      <c r="A37" s="18">
        <v>28</v>
      </c>
      <c r="B37" s="19" t="s">
        <v>77</v>
      </c>
      <c r="C37" s="18" t="s">
        <v>74</v>
      </c>
      <c r="D37" s="18">
        <v>1999</v>
      </c>
      <c r="E37" s="18" t="s">
        <v>58</v>
      </c>
      <c r="F37" s="18">
        <v>4.5</v>
      </c>
      <c r="G37" s="18">
        <v>28</v>
      </c>
      <c r="H37" s="18">
        <v>5</v>
      </c>
      <c r="I37" s="18">
        <v>28</v>
      </c>
      <c r="J37" s="18">
        <f t="shared" si="0"/>
        <v>784</v>
      </c>
    </row>
    <row r="38" ht="14.25" customHeight="1"/>
    <row r="39" spans="2:3" ht="14.25" customHeight="1">
      <c r="B39" s="114" t="s">
        <v>78</v>
      </c>
      <c r="C39" s="100" t="s">
        <v>247</v>
      </c>
    </row>
    <row r="41" spans="2:3" ht="15.75">
      <c r="B41" s="114" t="s">
        <v>248</v>
      </c>
      <c r="C41" s="100" t="s">
        <v>249</v>
      </c>
    </row>
  </sheetData>
  <sheetProtection/>
  <printOptions/>
  <pageMargins left="0.2362204724409449" right="0.2362204724409449" top="0.7480314960629921" bottom="0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28125" style="0" customWidth="1"/>
    <col min="2" max="2" width="23.421875" style="0" customWidth="1"/>
    <col min="3" max="3" width="32.00390625" style="0" customWidth="1"/>
    <col min="4" max="4" width="6.57421875" style="0" customWidth="1"/>
    <col min="5" max="5" width="7.140625" style="0" customWidth="1"/>
    <col min="6" max="6" width="8.421875" style="3" customWidth="1"/>
    <col min="7" max="7" width="6.7109375" style="3" customWidth="1"/>
    <col min="8" max="8" width="8.57421875" style="3" customWidth="1"/>
    <col min="9" max="9" width="7.140625" style="3" customWidth="1"/>
    <col min="10" max="10" width="5.8515625" style="3" customWidth="1"/>
    <col min="11" max="11" width="7.7109375" style="0" customWidth="1"/>
    <col min="12" max="12" width="6.28125" style="0" customWidth="1"/>
    <col min="13" max="13" width="9.28125" style="0" customWidth="1"/>
  </cols>
  <sheetData>
    <row r="1" spans="1:11" ht="15.75" customHeight="1">
      <c r="A1" s="1"/>
      <c r="B1" s="1"/>
      <c r="C1" s="2" t="s">
        <v>245</v>
      </c>
      <c r="F1" s="2"/>
      <c r="K1" s="3"/>
    </row>
    <row r="2" spans="1:3" ht="15.75" customHeight="1">
      <c r="A2" s="1"/>
      <c r="B2" s="1"/>
      <c r="C2" s="2" t="s">
        <v>0</v>
      </c>
    </row>
    <row r="3" spans="1:3" ht="15.75" customHeight="1">
      <c r="A3" s="1"/>
      <c r="B3" s="1"/>
      <c r="C3" s="2" t="s">
        <v>240</v>
      </c>
    </row>
    <row r="4" spans="1:3" ht="15.75" customHeight="1">
      <c r="A4" s="1"/>
      <c r="B4" s="1"/>
      <c r="C4" s="4" t="s">
        <v>1</v>
      </c>
    </row>
    <row r="5" spans="1:3" ht="15.75" customHeight="1">
      <c r="A5" s="1"/>
      <c r="B5" s="1"/>
      <c r="C5" s="4" t="s">
        <v>79</v>
      </c>
    </row>
    <row r="6" spans="1:3" ht="15.75" customHeight="1">
      <c r="A6" s="1"/>
      <c r="B6" s="1"/>
      <c r="C6" s="66" t="s">
        <v>244</v>
      </c>
    </row>
    <row r="7" spans="1:3" ht="15.75" customHeight="1">
      <c r="A7" s="1"/>
      <c r="B7" s="1"/>
      <c r="C7" s="66"/>
    </row>
    <row r="8" spans="2:11" ht="15.75" customHeight="1" thickBot="1">
      <c r="B8" t="s">
        <v>242</v>
      </c>
      <c r="K8" s="1" t="s">
        <v>3</v>
      </c>
    </row>
    <row r="9" spans="1:13" ht="15.75" customHeight="1" thickBot="1">
      <c r="A9" s="27" t="s">
        <v>8</v>
      </c>
      <c r="B9" s="28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31" t="s">
        <v>80</v>
      </c>
      <c r="L9" s="93" t="s">
        <v>246</v>
      </c>
      <c r="M9" s="113" t="s">
        <v>236</v>
      </c>
    </row>
    <row r="10" spans="1:13" ht="15.75" customHeight="1">
      <c r="A10" s="33">
        <v>1</v>
      </c>
      <c r="B10" s="34" t="s">
        <v>81</v>
      </c>
      <c r="C10" s="97" t="s">
        <v>234</v>
      </c>
      <c r="D10" s="20">
        <v>1998</v>
      </c>
      <c r="E10" s="20">
        <v>1</v>
      </c>
      <c r="F10" s="35" t="s">
        <v>82</v>
      </c>
      <c r="G10" s="35">
        <v>2.5</v>
      </c>
      <c r="H10" s="36" t="s">
        <v>33</v>
      </c>
      <c r="I10" s="35">
        <v>2</v>
      </c>
      <c r="J10" s="37">
        <f aca="true" t="shared" si="0" ref="J10:J34">PRODUCT(G10,I10)</f>
        <v>5</v>
      </c>
      <c r="K10" s="71">
        <v>25</v>
      </c>
      <c r="L10" s="95">
        <v>100</v>
      </c>
      <c r="M10" s="50">
        <v>1</v>
      </c>
    </row>
    <row r="11" spans="1:13" ht="15.75" customHeight="1">
      <c r="A11" s="33">
        <v>2</v>
      </c>
      <c r="B11" s="34" t="s">
        <v>83</v>
      </c>
      <c r="C11" s="107" t="s">
        <v>24</v>
      </c>
      <c r="D11" s="20">
        <v>1996</v>
      </c>
      <c r="E11" s="20">
        <v>2</v>
      </c>
      <c r="F11" s="35" t="s">
        <v>82</v>
      </c>
      <c r="G11" s="35">
        <v>2.5</v>
      </c>
      <c r="H11" s="36" t="s">
        <v>82</v>
      </c>
      <c r="I11" s="35">
        <v>1</v>
      </c>
      <c r="J11" s="37">
        <f>PRODUCT(G11,I11)</f>
        <v>2.5</v>
      </c>
      <c r="K11" s="51">
        <v>19</v>
      </c>
      <c r="L11" s="94">
        <v>80</v>
      </c>
      <c r="M11" s="51">
        <v>1</v>
      </c>
    </row>
    <row r="12" spans="1:13" ht="15.75" customHeight="1">
      <c r="A12" s="33">
        <v>3</v>
      </c>
      <c r="B12" s="34" t="s">
        <v>84</v>
      </c>
      <c r="C12" s="23" t="s">
        <v>234</v>
      </c>
      <c r="D12" s="20">
        <v>1996</v>
      </c>
      <c r="E12" s="20">
        <v>1</v>
      </c>
      <c r="F12" s="35" t="s">
        <v>82</v>
      </c>
      <c r="G12" s="35">
        <v>2.5</v>
      </c>
      <c r="H12" s="36">
        <v>13.2</v>
      </c>
      <c r="I12" s="35">
        <v>4</v>
      </c>
      <c r="J12" s="37">
        <f t="shared" si="0"/>
        <v>10</v>
      </c>
      <c r="K12" s="51">
        <v>19</v>
      </c>
      <c r="L12" s="94">
        <v>65</v>
      </c>
      <c r="M12" s="51">
        <v>1</v>
      </c>
    </row>
    <row r="13" spans="1:13" ht="15.75" customHeight="1">
      <c r="A13" s="33">
        <v>4</v>
      </c>
      <c r="B13" s="34" t="s">
        <v>85</v>
      </c>
      <c r="C13" s="46" t="s">
        <v>234</v>
      </c>
      <c r="D13" s="20">
        <v>1996</v>
      </c>
      <c r="E13" s="20">
        <v>1</v>
      </c>
      <c r="F13" s="35" t="s">
        <v>82</v>
      </c>
      <c r="G13" s="35">
        <v>2.5</v>
      </c>
      <c r="H13" s="36">
        <v>14.5</v>
      </c>
      <c r="I13" s="35">
        <v>3</v>
      </c>
      <c r="J13" s="37">
        <f>PRODUCT(G13,I13)</f>
        <v>7.5</v>
      </c>
      <c r="K13" s="51">
        <v>18.5</v>
      </c>
      <c r="L13" s="94">
        <v>55</v>
      </c>
      <c r="M13" s="51">
        <v>2</v>
      </c>
    </row>
    <row r="14" spans="1:13" ht="15.75" customHeight="1">
      <c r="A14" s="33">
        <v>5</v>
      </c>
      <c r="B14" s="34" t="s">
        <v>86</v>
      </c>
      <c r="C14" s="20" t="s">
        <v>16</v>
      </c>
      <c r="D14" s="20">
        <v>1996</v>
      </c>
      <c r="E14" s="20">
        <v>1</v>
      </c>
      <c r="F14" s="35" t="s">
        <v>87</v>
      </c>
      <c r="G14" s="35">
        <v>5</v>
      </c>
      <c r="H14" s="36">
        <v>12.5</v>
      </c>
      <c r="I14" s="35">
        <v>6.5</v>
      </c>
      <c r="J14" s="37">
        <f t="shared" si="0"/>
        <v>32.5</v>
      </c>
      <c r="K14" s="51" t="s">
        <v>88</v>
      </c>
      <c r="L14" s="94">
        <v>51</v>
      </c>
      <c r="M14" s="51">
        <v>2</v>
      </c>
    </row>
    <row r="15" spans="1:13" ht="15.75" customHeight="1">
      <c r="A15" s="33">
        <v>6</v>
      </c>
      <c r="B15" s="34" t="s">
        <v>89</v>
      </c>
      <c r="C15" s="20" t="s">
        <v>60</v>
      </c>
      <c r="D15" s="20">
        <v>1996</v>
      </c>
      <c r="E15" s="20">
        <v>2</v>
      </c>
      <c r="F15" s="35" t="s">
        <v>90</v>
      </c>
      <c r="G15" s="35">
        <v>8.5</v>
      </c>
      <c r="H15" s="36">
        <v>9.3</v>
      </c>
      <c r="I15" s="35">
        <v>9</v>
      </c>
      <c r="J15" s="37">
        <f>PRODUCT(G15,I15)</f>
        <v>76.5</v>
      </c>
      <c r="K15" s="51" t="s">
        <v>21</v>
      </c>
      <c r="L15" s="94">
        <v>47</v>
      </c>
      <c r="M15" s="51">
        <v>2</v>
      </c>
    </row>
    <row r="16" spans="1:13" ht="15.75" customHeight="1">
      <c r="A16" s="33">
        <v>7</v>
      </c>
      <c r="B16" s="34" t="s">
        <v>91</v>
      </c>
      <c r="C16" s="20" t="s">
        <v>26</v>
      </c>
      <c r="D16" s="20">
        <v>1998</v>
      </c>
      <c r="E16" s="20">
        <v>2</v>
      </c>
      <c r="F16" s="35">
        <v>15.8</v>
      </c>
      <c r="G16" s="35">
        <v>6.5</v>
      </c>
      <c r="H16" s="36">
        <v>12.9</v>
      </c>
      <c r="I16" s="35">
        <v>5</v>
      </c>
      <c r="J16" s="37">
        <f t="shared" si="0"/>
        <v>32.5</v>
      </c>
      <c r="K16" s="51" t="s">
        <v>13</v>
      </c>
      <c r="L16" s="94">
        <v>43</v>
      </c>
      <c r="M16" s="51">
        <v>2</v>
      </c>
    </row>
    <row r="17" spans="1:13" ht="15.75" customHeight="1">
      <c r="A17" s="33">
        <v>8</v>
      </c>
      <c r="B17" s="34" t="s">
        <v>92</v>
      </c>
      <c r="C17" s="20" t="s">
        <v>38</v>
      </c>
      <c r="D17" s="20" t="s">
        <v>93</v>
      </c>
      <c r="E17" s="20">
        <v>3</v>
      </c>
      <c r="F17" s="35">
        <v>15.8</v>
      </c>
      <c r="G17" s="35">
        <v>6.5</v>
      </c>
      <c r="H17" s="36">
        <v>12.5</v>
      </c>
      <c r="I17" s="35">
        <v>6.5</v>
      </c>
      <c r="J17" s="37">
        <f t="shared" si="0"/>
        <v>42.25</v>
      </c>
      <c r="K17" s="51">
        <v>16</v>
      </c>
      <c r="L17" s="94">
        <v>40</v>
      </c>
      <c r="M17" s="51">
        <v>2</v>
      </c>
    </row>
    <row r="18" spans="1:13" ht="15.75" customHeight="1">
      <c r="A18" s="33">
        <v>9</v>
      </c>
      <c r="B18" s="34" t="s">
        <v>94</v>
      </c>
      <c r="C18" s="18" t="s">
        <v>239</v>
      </c>
      <c r="D18" s="20">
        <v>1996</v>
      </c>
      <c r="E18" s="20">
        <v>1</v>
      </c>
      <c r="F18" s="35" t="s">
        <v>90</v>
      </c>
      <c r="G18" s="35">
        <v>8.5</v>
      </c>
      <c r="H18" s="36">
        <v>11.2</v>
      </c>
      <c r="I18" s="35">
        <v>8</v>
      </c>
      <c r="J18" s="37">
        <f t="shared" si="0"/>
        <v>68</v>
      </c>
      <c r="K18" s="51">
        <v>14</v>
      </c>
      <c r="L18" s="94">
        <v>37</v>
      </c>
      <c r="M18" s="51">
        <v>3</v>
      </c>
    </row>
    <row r="19" spans="1:13" ht="15.75" customHeight="1" thickBot="1">
      <c r="A19" s="33">
        <v>10</v>
      </c>
      <c r="B19" s="39" t="s">
        <v>95</v>
      </c>
      <c r="C19" s="40" t="s">
        <v>239</v>
      </c>
      <c r="D19" s="40">
        <v>1998</v>
      </c>
      <c r="E19" s="40">
        <v>2</v>
      </c>
      <c r="F19" s="41" t="s">
        <v>96</v>
      </c>
      <c r="G19" s="41">
        <v>10</v>
      </c>
      <c r="H19" s="42">
        <v>9.2</v>
      </c>
      <c r="I19" s="41">
        <v>10</v>
      </c>
      <c r="J19" s="43">
        <f t="shared" si="0"/>
        <v>100</v>
      </c>
      <c r="K19" s="78" t="s">
        <v>97</v>
      </c>
      <c r="L19" s="94">
        <v>34</v>
      </c>
      <c r="M19" s="51">
        <v>3</v>
      </c>
    </row>
    <row r="20" spans="1:13" ht="15.75" customHeight="1">
      <c r="A20" s="18">
        <f aca="true" t="shared" si="1" ref="A20:A34">A19+1</f>
        <v>11</v>
      </c>
      <c r="B20" s="45" t="s">
        <v>98</v>
      </c>
      <c r="C20" s="46" t="s">
        <v>99</v>
      </c>
      <c r="D20" s="47">
        <v>1998</v>
      </c>
      <c r="E20" s="47">
        <v>3</v>
      </c>
      <c r="F20" s="48" t="s">
        <v>97</v>
      </c>
      <c r="G20" s="48">
        <v>12</v>
      </c>
      <c r="H20" s="49">
        <v>8.9</v>
      </c>
      <c r="I20" s="48">
        <v>12.5</v>
      </c>
      <c r="J20" s="50">
        <f t="shared" si="0"/>
        <v>150</v>
      </c>
      <c r="L20" s="52">
        <v>31</v>
      </c>
      <c r="M20" s="51">
        <v>3</v>
      </c>
    </row>
    <row r="21" spans="1:13" ht="15.75" customHeight="1">
      <c r="A21" s="18">
        <f t="shared" si="1"/>
        <v>12</v>
      </c>
      <c r="B21" s="26" t="s">
        <v>100</v>
      </c>
      <c r="C21" s="18" t="s">
        <v>239</v>
      </c>
      <c r="D21" s="20">
        <v>1996</v>
      </c>
      <c r="E21" s="20" t="s">
        <v>39</v>
      </c>
      <c r="F21" s="51">
        <v>10</v>
      </c>
      <c r="G21" s="51">
        <v>13</v>
      </c>
      <c r="H21" s="52">
        <v>8.6</v>
      </c>
      <c r="I21" s="51">
        <v>14</v>
      </c>
      <c r="J21" s="51">
        <f t="shared" si="0"/>
        <v>182</v>
      </c>
      <c r="L21" s="52">
        <v>28</v>
      </c>
      <c r="M21" s="51">
        <v>3</v>
      </c>
    </row>
    <row r="22" spans="1:13" ht="15.75" customHeight="1">
      <c r="A22" s="18">
        <f t="shared" si="1"/>
        <v>13</v>
      </c>
      <c r="B22" s="34" t="s">
        <v>101</v>
      </c>
      <c r="C22" s="20" t="s">
        <v>16</v>
      </c>
      <c r="D22" s="20">
        <v>2000</v>
      </c>
      <c r="E22" s="20" t="s">
        <v>102</v>
      </c>
      <c r="F22" s="35" t="s">
        <v>103</v>
      </c>
      <c r="G22" s="35">
        <v>17.5</v>
      </c>
      <c r="H22" s="36">
        <v>8.9</v>
      </c>
      <c r="I22" s="35">
        <v>12.5</v>
      </c>
      <c r="J22" s="51">
        <f t="shared" si="0"/>
        <v>218.75</v>
      </c>
      <c r="L22" s="52">
        <v>26</v>
      </c>
      <c r="M22" s="51">
        <v>3</v>
      </c>
    </row>
    <row r="23" spans="1:13" ht="15.75" customHeight="1">
      <c r="A23" s="18">
        <f t="shared" si="1"/>
        <v>14</v>
      </c>
      <c r="B23" s="26" t="s">
        <v>104</v>
      </c>
      <c r="C23" s="20" t="s">
        <v>16</v>
      </c>
      <c r="D23" s="20">
        <v>1998</v>
      </c>
      <c r="E23" s="20">
        <v>3</v>
      </c>
      <c r="F23" s="35">
        <v>6.8</v>
      </c>
      <c r="G23" s="35">
        <v>20.5</v>
      </c>
      <c r="H23" s="36" t="s">
        <v>105</v>
      </c>
      <c r="I23" s="35">
        <v>11</v>
      </c>
      <c r="J23" s="51">
        <f t="shared" si="0"/>
        <v>225.5</v>
      </c>
      <c r="L23" s="52">
        <v>24</v>
      </c>
      <c r="M23" s="51" t="s">
        <v>233</v>
      </c>
    </row>
    <row r="24" spans="1:13" ht="15.75" customHeight="1">
      <c r="A24" s="18">
        <f t="shared" si="1"/>
        <v>15</v>
      </c>
      <c r="B24" s="26" t="s">
        <v>106</v>
      </c>
      <c r="C24" s="18" t="s">
        <v>239</v>
      </c>
      <c r="D24" s="20">
        <v>1997</v>
      </c>
      <c r="E24" s="20" t="s">
        <v>39</v>
      </c>
      <c r="F24" s="35" t="s">
        <v>107</v>
      </c>
      <c r="G24" s="35">
        <v>14.5</v>
      </c>
      <c r="H24" s="36" t="s">
        <v>108</v>
      </c>
      <c r="I24" s="35">
        <v>16</v>
      </c>
      <c r="J24" s="51">
        <f t="shared" si="0"/>
        <v>232</v>
      </c>
      <c r="L24" s="52">
        <v>22</v>
      </c>
      <c r="M24" s="51" t="s">
        <v>233</v>
      </c>
    </row>
    <row r="25" spans="1:13" ht="15.75" customHeight="1">
      <c r="A25" s="18">
        <f t="shared" si="1"/>
        <v>16</v>
      </c>
      <c r="B25" s="34" t="s">
        <v>109</v>
      </c>
      <c r="C25" s="18" t="s">
        <v>239</v>
      </c>
      <c r="D25" s="20">
        <v>1996</v>
      </c>
      <c r="E25" s="20">
        <v>2</v>
      </c>
      <c r="F25" s="35" t="s">
        <v>52</v>
      </c>
      <c r="G25" s="35">
        <v>11</v>
      </c>
      <c r="H25" s="36">
        <v>4.9</v>
      </c>
      <c r="I25" s="35">
        <v>23</v>
      </c>
      <c r="J25" s="51">
        <f t="shared" si="0"/>
        <v>253</v>
      </c>
      <c r="L25" s="52">
        <v>20</v>
      </c>
      <c r="M25" s="51" t="s">
        <v>233</v>
      </c>
    </row>
    <row r="26" spans="1:13" ht="15.75" customHeight="1">
      <c r="A26" s="18">
        <f t="shared" si="1"/>
        <v>17</v>
      </c>
      <c r="B26" s="21" t="s">
        <v>110</v>
      </c>
      <c r="C26" s="24" t="s">
        <v>38</v>
      </c>
      <c r="D26" s="53" t="s">
        <v>111</v>
      </c>
      <c r="E26" s="24" t="s">
        <v>27</v>
      </c>
      <c r="F26" s="35">
        <v>6.8</v>
      </c>
      <c r="G26" s="35">
        <v>20.5</v>
      </c>
      <c r="H26" s="36">
        <v>6.7</v>
      </c>
      <c r="I26" s="35">
        <v>15</v>
      </c>
      <c r="J26" s="51">
        <f t="shared" si="0"/>
        <v>307.5</v>
      </c>
      <c r="L26" s="52">
        <v>18</v>
      </c>
      <c r="M26" s="51" t="s">
        <v>233</v>
      </c>
    </row>
    <row r="27" spans="1:13" ht="15.75" customHeight="1">
      <c r="A27" s="18">
        <f t="shared" si="1"/>
        <v>18</v>
      </c>
      <c r="B27" s="54" t="s">
        <v>112</v>
      </c>
      <c r="C27" s="18" t="s">
        <v>42</v>
      </c>
      <c r="D27" s="18">
        <v>1996</v>
      </c>
      <c r="E27" s="18">
        <v>3</v>
      </c>
      <c r="F27" s="35" t="s">
        <v>107</v>
      </c>
      <c r="G27" s="35">
        <v>14.5</v>
      </c>
      <c r="H27" s="36" t="s">
        <v>113</v>
      </c>
      <c r="I27" s="35">
        <v>22</v>
      </c>
      <c r="J27" s="51">
        <f t="shared" si="0"/>
        <v>319</v>
      </c>
      <c r="L27" s="52">
        <v>16</v>
      </c>
      <c r="M27" s="51" t="s">
        <v>237</v>
      </c>
    </row>
    <row r="28" spans="1:13" ht="15.75" customHeight="1">
      <c r="A28" s="18">
        <f t="shared" si="1"/>
        <v>19</v>
      </c>
      <c r="B28" s="21" t="s">
        <v>114</v>
      </c>
      <c r="C28" s="46" t="s">
        <v>99</v>
      </c>
      <c r="D28" s="24">
        <v>1997</v>
      </c>
      <c r="E28" s="24" t="s">
        <v>115</v>
      </c>
      <c r="F28" s="35">
        <v>6.8</v>
      </c>
      <c r="G28" s="35">
        <v>20.5</v>
      </c>
      <c r="H28" s="36" t="s">
        <v>116</v>
      </c>
      <c r="I28" s="35">
        <v>17</v>
      </c>
      <c r="J28" s="51">
        <f t="shared" si="0"/>
        <v>348.5</v>
      </c>
      <c r="M28" s="51" t="s">
        <v>237</v>
      </c>
    </row>
    <row r="29" spans="1:13" ht="15.75" customHeight="1">
      <c r="A29" s="18">
        <f t="shared" si="1"/>
        <v>20</v>
      </c>
      <c r="B29" s="21" t="s">
        <v>117</v>
      </c>
      <c r="C29" s="22" t="s">
        <v>26</v>
      </c>
      <c r="D29" s="55">
        <v>1998</v>
      </c>
      <c r="E29" s="24" t="s">
        <v>118</v>
      </c>
      <c r="F29" s="35" t="s">
        <v>103</v>
      </c>
      <c r="G29" s="35">
        <v>17.5</v>
      </c>
      <c r="H29" s="36">
        <v>5.2</v>
      </c>
      <c r="I29" s="35">
        <v>20.5</v>
      </c>
      <c r="J29" s="51">
        <f t="shared" si="0"/>
        <v>358.75</v>
      </c>
      <c r="M29" s="51" t="s">
        <v>237</v>
      </c>
    </row>
    <row r="30" spans="1:13" ht="15.75" customHeight="1">
      <c r="A30" s="18">
        <f t="shared" si="1"/>
        <v>21</v>
      </c>
      <c r="B30" s="34" t="s">
        <v>119</v>
      </c>
      <c r="C30" s="23" t="s">
        <v>60</v>
      </c>
      <c r="D30" s="20">
        <v>1999</v>
      </c>
      <c r="E30" s="20" t="s">
        <v>39</v>
      </c>
      <c r="F30" s="51">
        <v>6.8</v>
      </c>
      <c r="G30" s="51">
        <v>20.5</v>
      </c>
      <c r="H30" s="52">
        <v>5.5</v>
      </c>
      <c r="I30" s="51">
        <v>19</v>
      </c>
      <c r="J30" s="51">
        <f t="shared" si="0"/>
        <v>389.5</v>
      </c>
      <c r="M30" s="51" t="s">
        <v>237</v>
      </c>
    </row>
    <row r="31" spans="1:10" ht="15.75" customHeight="1">
      <c r="A31" s="18">
        <f t="shared" si="1"/>
        <v>22</v>
      </c>
      <c r="B31" s="34" t="s">
        <v>120</v>
      </c>
      <c r="C31" s="23" t="s">
        <v>234</v>
      </c>
      <c r="D31" s="20">
        <v>1997</v>
      </c>
      <c r="E31" s="20" t="s">
        <v>43</v>
      </c>
      <c r="F31" s="51" t="s">
        <v>65</v>
      </c>
      <c r="G31" s="51">
        <v>16</v>
      </c>
      <c r="H31" s="51">
        <v>4.8</v>
      </c>
      <c r="I31" s="51">
        <v>24.5</v>
      </c>
      <c r="J31" s="51">
        <f t="shared" si="0"/>
        <v>392</v>
      </c>
    </row>
    <row r="32" spans="1:10" ht="15.75" customHeight="1">
      <c r="A32" s="18">
        <f t="shared" si="1"/>
        <v>23</v>
      </c>
      <c r="B32" s="21" t="s">
        <v>121</v>
      </c>
      <c r="C32" s="23" t="s">
        <v>99</v>
      </c>
      <c r="D32" s="24">
        <v>1999</v>
      </c>
      <c r="E32" s="24" t="s">
        <v>115</v>
      </c>
      <c r="F32" s="35" t="s">
        <v>122</v>
      </c>
      <c r="G32" s="35">
        <v>24</v>
      </c>
      <c r="H32" s="36">
        <v>5.9</v>
      </c>
      <c r="I32" s="35">
        <v>18</v>
      </c>
      <c r="J32" s="51">
        <f t="shared" si="0"/>
        <v>432</v>
      </c>
    </row>
    <row r="33" spans="1:10" ht="15.75" customHeight="1">
      <c r="A33" s="18">
        <f t="shared" si="1"/>
        <v>24</v>
      </c>
      <c r="B33" s="34" t="s">
        <v>238</v>
      </c>
      <c r="C33" s="46" t="s">
        <v>234</v>
      </c>
      <c r="D33" s="20">
        <v>1998</v>
      </c>
      <c r="E33" s="20" t="s">
        <v>58</v>
      </c>
      <c r="F33" s="35">
        <v>5.9</v>
      </c>
      <c r="G33" s="35">
        <v>23</v>
      </c>
      <c r="H33" s="36">
        <v>5.2</v>
      </c>
      <c r="I33" s="35">
        <v>20.5</v>
      </c>
      <c r="J33" s="51">
        <f t="shared" si="0"/>
        <v>471.5</v>
      </c>
    </row>
    <row r="34" spans="1:10" ht="15.75" customHeight="1">
      <c r="A34" s="18">
        <f t="shared" si="1"/>
        <v>25</v>
      </c>
      <c r="B34" s="21" t="s">
        <v>123</v>
      </c>
      <c r="C34" s="23" t="s">
        <v>99</v>
      </c>
      <c r="D34" s="24">
        <v>1998</v>
      </c>
      <c r="E34" s="24" t="s">
        <v>115</v>
      </c>
      <c r="F34" s="51">
        <v>2</v>
      </c>
      <c r="G34" s="51">
        <v>25</v>
      </c>
      <c r="H34" s="51">
        <v>4.8</v>
      </c>
      <c r="I34" s="51">
        <v>24.5</v>
      </c>
      <c r="J34" s="51">
        <f t="shared" si="0"/>
        <v>612.5</v>
      </c>
    </row>
    <row r="35" ht="15.75" customHeight="1"/>
    <row r="36" spans="2:3" ht="15.75" customHeight="1">
      <c r="B36" s="114" t="s">
        <v>78</v>
      </c>
      <c r="C36" s="100" t="s">
        <v>247</v>
      </c>
    </row>
    <row r="37" ht="15.75" customHeight="1"/>
    <row r="38" spans="2:3" ht="15.75" customHeight="1">
      <c r="B38" s="114" t="s">
        <v>248</v>
      </c>
      <c r="C38" s="100" t="s">
        <v>249</v>
      </c>
    </row>
    <row r="39" ht="15.75" customHeight="1">
      <c r="F39" s="56"/>
    </row>
  </sheetData>
  <sheetProtection/>
  <printOptions/>
  <pageMargins left="0.2362204724409449" right="0.2362204724409449" top="0.7480314960629921" bottom="0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6.00390625" style="0" customWidth="1"/>
    <col min="2" max="2" width="24.140625" style="0" customWidth="1"/>
    <col min="3" max="3" width="31.421875" style="0" customWidth="1"/>
    <col min="4" max="4" width="7.57421875" style="0" customWidth="1"/>
    <col min="5" max="5" width="7.00390625" style="0" customWidth="1"/>
    <col min="6" max="6" width="8.57421875" style="0" customWidth="1"/>
    <col min="7" max="7" width="6.8515625" style="0" customWidth="1"/>
    <col min="9" max="9" width="7.421875" style="0" customWidth="1"/>
    <col min="10" max="11" width="8.140625" style="0" customWidth="1"/>
    <col min="12" max="12" width="6.28125" style="0" customWidth="1"/>
  </cols>
  <sheetData>
    <row r="1" ht="18.75">
      <c r="C1" s="2" t="s">
        <v>245</v>
      </c>
    </row>
    <row r="2" ht="18.75">
      <c r="C2" s="2" t="s">
        <v>0</v>
      </c>
    </row>
    <row r="3" ht="18.75">
      <c r="C3" s="2" t="s">
        <v>240</v>
      </c>
    </row>
    <row r="4" ht="18.75">
      <c r="C4" s="2" t="s">
        <v>1</v>
      </c>
    </row>
    <row r="5" ht="18.75">
      <c r="C5" s="4" t="s">
        <v>188</v>
      </c>
    </row>
    <row r="6" ht="18.75">
      <c r="C6" s="66" t="s">
        <v>244</v>
      </c>
    </row>
    <row r="7" ht="18.75">
      <c r="C7" s="66"/>
    </row>
    <row r="8" spans="2:11" ht="16.5" thickBot="1">
      <c r="B8" t="s">
        <v>242</v>
      </c>
      <c r="K8" s="1" t="s">
        <v>3</v>
      </c>
    </row>
    <row r="9" spans="1:13" ht="16.5" thickBot="1">
      <c r="A9" s="27" t="s">
        <v>8</v>
      </c>
      <c r="B9" s="115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108" t="s">
        <v>189</v>
      </c>
      <c r="L9" s="93" t="s">
        <v>246</v>
      </c>
      <c r="M9" s="113" t="s">
        <v>236</v>
      </c>
    </row>
    <row r="10" spans="1:13" ht="15.75">
      <c r="A10" s="18">
        <v>1</v>
      </c>
      <c r="B10" s="45" t="s">
        <v>190</v>
      </c>
      <c r="C10" s="97" t="s">
        <v>234</v>
      </c>
      <c r="D10" s="47">
        <v>1994</v>
      </c>
      <c r="E10" s="47">
        <v>1</v>
      </c>
      <c r="F10" s="50">
        <v>13.2</v>
      </c>
      <c r="G10" s="50">
        <v>2</v>
      </c>
      <c r="H10" s="50">
        <v>11</v>
      </c>
      <c r="I10" s="50">
        <v>1</v>
      </c>
      <c r="J10" s="58">
        <f aca="true" t="shared" si="0" ref="J10:J30">PRODUCT(G10,I10)</f>
        <v>2</v>
      </c>
      <c r="K10" s="50">
        <v>14</v>
      </c>
      <c r="L10" s="95">
        <v>100</v>
      </c>
      <c r="M10" s="51">
        <v>1</v>
      </c>
    </row>
    <row r="11" spans="1:13" ht="15.75">
      <c r="A11" s="20">
        <f>A10+1</f>
        <v>2</v>
      </c>
      <c r="B11" s="34" t="s">
        <v>191</v>
      </c>
      <c r="C11" s="20" t="s">
        <v>16</v>
      </c>
      <c r="D11" s="20">
        <v>1994</v>
      </c>
      <c r="E11" s="20">
        <v>2</v>
      </c>
      <c r="F11" s="81" t="s">
        <v>87</v>
      </c>
      <c r="G11" s="51">
        <v>1</v>
      </c>
      <c r="H11" s="82" t="s">
        <v>192</v>
      </c>
      <c r="I11" s="51">
        <v>14</v>
      </c>
      <c r="J11" s="58">
        <f t="shared" si="0"/>
        <v>14</v>
      </c>
      <c r="K11" s="51" t="s">
        <v>14</v>
      </c>
      <c r="L11" s="94">
        <v>80</v>
      </c>
      <c r="M11" s="51">
        <v>1</v>
      </c>
    </row>
    <row r="12" spans="1:13" ht="15.75">
      <c r="A12" s="20">
        <f aca="true" t="shared" si="1" ref="A12:A30">A11+1</f>
        <v>3</v>
      </c>
      <c r="B12" s="34" t="s">
        <v>193</v>
      </c>
      <c r="C12" s="23" t="s">
        <v>60</v>
      </c>
      <c r="D12" s="20">
        <v>1994</v>
      </c>
      <c r="E12" s="20">
        <v>1</v>
      </c>
      <c r="F12" s="51">
        <v>11.8</v>
      </c>
      <c r="G12" s="51">
        <v>3</v>
      </c>
      <c r="H12" s="81" t="s">
        <v>194</v>
      </c>
      <c r="I12" s="51">
        <v>2</v>
      </c>
      <c r="J12" s="58">
        <f t="shared" si="0"/>
        <v>6</v>
      </c>
      <c r="K12" s="51">
        <v>7.3</v>
      </c>
      <c r="L12" s="94">
        <v>65</v>
      </c>
      <c r="M12" s="51">
        <v>1</v>
      </c>
    </row>
    <row r="13" spans="1:13" ht="15.75">
      <c r="A13" s="20">
        <f t="shared" si="1"/>
        <v>4</v>
      </c>
      <c r="B13" s="21" t="s">
        <v>195</v>
      </c>
      <c r="C13" s="23" t="s">
        <v>99</v>
      </c>
      <c r="D13" s="24">
        <v>1995</v>
      </c>
      <c r="E13" s="24">
        <v>3</v>
      </c>
      <c r="F13" s="51">
        <v>11.5</v>
      </c>
      <c r="G13" s="51">
        <v>4</v>
      </c>
      <c r="H13" s="51">
        <v>6.7</v>
      </c>
      <c r="I13" s="51">
        <v>10.5</v>
      </c>
      <c r="J13" s="58">
        <f t="shared" si="0"/>
        <v>42</v>
      </c>
      <c r="K13" s="51" t="s">
        <v>129</v>
      </c>
      <c r="L13" s="94">
        <v>55</v>
      </c>
      <c r="M13" s="51">
        <v>1</v>
      </c>
    </row>
    <row r="14" spans="1:13" ht="15.75">
      <c r="A14" s="20">
        <f t="shared" si="1"/>
        <v>5</v>
      </c>
      <c r="B14" s="34" t="s">
        <v>196</v>
      </c>
      <c r="C14" s="23" t="s">
        <v>234</v>
      </c>
      <c r="D14" s="20">
        <v>1994</v>
      </c>
      <c r="E14" s="20">
        <v>2</v>
      </c>
      <c r="F14" s="51">
        <v>11.1</v>
      </c>
      <c r="G14" s="51">
        <v>6</v>
      </c>
      <c r="H14" s="81" t="s">
        <v>197</v>
      </c>
      <c r="I14" s="51">
        <v>3</v>
      </c>
      <c r="J14" s="58">
        <f t="shared" si="0"/>
        <v>18</v>
      </c>
      <c r="K14" s="51" t="s">
        <v>34</v>
      </c>
      <c r="L14" s="94">
        <v>51</v>
      </c>
      <c r="M14" s="51">
        <v>2</v>
      </c>
    </row>
    <row r="15" spans="1:13" ht="15.75">
      <c r="A15" s="20">
        <f t="shared" si="1"/>
        <v>6</v>
      </c>
      <c r="B15" s="21" t="s">
        <v>198</v>
      </c>
      <c r="C15" s="23" t="s">
        <v>234</v>
      </c>
      <c r="D15" s="24">
        <v>1994</v>
      </c>
      <c r="E15" s="20">
        <v>2</v>
      </c>
      <c r="F15" s="51">
        <v>11.1</v>
      </c>
      <c r="G15" s="51">
        <v>6</v>
      </c>
      <c r="H15" s="51">
        <v>9.9</v>
      </c>
      <c r="I15" s="51">
        <v>5</v>
      </c>
      <c r="J15" s="58">
        <f t="shared" si="0"/>
        <v>30</v>
      </c>
      <c r="K15" s="51" t="s">
        <v>34</v>
      </c>
      <c r="L15" s="94">
        <v>47</v>
      </c>
      <c r="M15" s="51">
        <v>2</v>
      </c>
    </row>
    <row r="16" spans="1:13" ht="15.75">
      <c r="A16" s="20">
        <f t="shared" si="1"/>
        <v>7</v>
      </c>
      <c r="B16" s="34" t="s">
        <v>199</v>
      </c>
      <c r="C16" s="23" t="s">
        <v>234</v>
      </c>
      <c r="D16" s="20">
        <v>1994</v>
      </c>
      <c r="E16" s="20">
        <v>3</v>
      </c>
      <c r="F16" s="81" t="s">
        <v>200</v>
      </c>
      <c r="G16" s="51">
        <v>11.5</v>
      </c>
      <c r="H16" s="81" t="s">
        <v>34</v>
      </c>
      <c r="I16" s="51">
        <v>8.5</v>
      </c>
      <c r="J16" s="58">
        <f t="shared" si="0"/>
        <v>97.75</v>
      </c>
      <c r="K16" s="51">
        <v>6.7</v>
      </c>
      <c r="L16" s="94">
        <v>43</v>
      </c>
      <c r="M16" s="51">
        <v>2</v>
      </c>
    </row>
    <row r="17" spans="1:13" ht="15.75">
      <c r="A17" s="20">
        <f t="shared" si="1"/>
        <v>8</v>
      </c>
      <c r="B17" s="34" t="s">
        <v>201</v>
      </c>
      <c r="C17" s="23" t="s">
        <v>24</v>
      </c>
      <c r="D17" s="20">
        <v>1995</v>
      </c>
      <c r="E17" s="20">
        <v>2</v>
      </c>
      <c r="F17" s="51">
        <v>11.1</v>
      </c>
      <c r="G17" s="51">
        <v>6</v>
      </c>
      <c r="H17" s="51">
        <v>10.1</v>
      </c>
      <c r="I17" s="51">
        <v>4</v>
      </c>
      <c r="J17" s="58">
        <f t="shared" si="0"/>
        <v>24</v>
      </c>
      <c r="K17" s="51" t="s">
        <v>36</v>
      </c>
      <c r="L17" s="94">
        <v>40</v>
      </c>
      <c r="M17" s="51">
        <v>2</v>
      </c>
    </row>
    <row r="18" spans="1:13" ht="15.75">
      <c r="A18" s="20">
        <f t="shared" si="1"/>
        <v>9</v>
      </c>
      <c r="B18" s="34" t="s">
        <v>202</v>
      </c>
      <c r="C18" s="20" t="s">
        <v>38</v>
      </c>
      <c r="D18" s="20">
        <v>1994</v>
      </c>
      <c r="E18" s="20">
        <v>3</v>
      </c>
      <c r="F18" s="81" t="s">
        <v>105</v>
      </c>
      <c r="G18" s="51">
        <v>10</v>
      </c>
      <c r="H18" s="51">
        <v>6.7</v>
      </c>
      <c r="I18" s="51">
        <v>10.5</v>
      </c>
      <c r="J18" s="58">
        <f t="shared" si="0"/>
        <v>105</v>
      </c>
      <c r="K18" s="51">
        <v>4.3</v>
      </c>
      <c r="L18" s="94">
        <v>37</v>
      </c>
      <c r="M18" s="51">
        <v>2</v>
      </c>
    </row>
    <row r="19" spans="1:13" ht="16.5" thickBot="1">
      <c r="A19" s="40">
        <f t="shared" si="1"/>
        <v>10</v>
      </c>
      <c r="B19" s="83" t="s">
        <v>203</v>
      </c>
      <c r="C19" s="84" t="s">
        <v>26</v>
      </c>
      <c r="D19" s="85">
        <v>1995</v>
      </c>
      <c r="E19" s="86">
        <v>2</v>
      </c>
      <c r="F19" s="78">
        <v>10.8</v>
      </c>
      <c r="G19" s="78">
        <v>9</v>
      </c>
      <c r="H19" s="87" t="s">
        <v>204</v>
      </c>
      <c r="I19" s="78">
        <v>6</v>
      </c>
      <c r="J19" s="43">
        <f t="shared" si="0"/>
        <v>54</v>
      </c>
      <c r="K19" s="78" t="s">
        <v>122</v>
      </c>
      <c r="L19" s="94">
        <v>34</v>
      </c>
      <c r="M19" s="51">
        <v>3</v>
      </c>
    </row>
    <row r="20" spans="1:13" ht="15.75">
      <c r="A20" s="18">
        <f t="shared" si="1"/>
        <v>11</v>
      </c>
      <c r="B20" s="57" t="s">
        <v>205</v>
      </c>
      <c r="C20" s="46" t="s">
        <v>63</v>
      </c>
      <c r="D20" s="18">
        <v>1995</v>
      </c>
      <c r="E20" s="18">
        <v>2</v>
      </c>
      <c r="F20" s="50">
        <v>8.3</v>
      </c>
      <c r="G20" s="50">
        <v>13.5</v>
      </c>
      <c r="H20" s="88" t="s">
        <v>34</v>
      </c>
      <c r="I20" s="50">
        <v>8.5</v>
      </c>
      <c r="J20" s="50">
        <f t="shared" si="0"/>
        <v>114.75</v>
      </c>
      <c r="L20" s="52">
        <v>31</v>
      </c>
      <c r="M20" s="51">
        <v>3</v>
      </c>
    </row>
    <row r="21" spans="1:13" ht="15.75">
      <c r="A21" s="20">
        <f t="shared" si="1"/>
        <v>12</v>
      </c>
      <c r="B21" s="34" t="s">
        <v>206</v>
      </c>
      <c r="C21" s="23" t="s">
        <v>63</v>
      </c>
      <c r="D21" s="20">
        <v>1994</v>
      </c>
      <c r="E21" s="20">
        <v>3</v>
      </c>
      <c r="F21" s="81" t="s">
        <v>207</v>
      </c>
      <c r="G21" s="51">
        <v>8</v>
      </c>
      <c r="H21" s="51">
        <v>4.8</v>
      </c>
      <c r="I21" s="51">
        <v>16.5</v>
      </c>
      <c r="J21" s="50">
        <f t="shared" si="0"/>
        <v>132</v>
      </c>
      <c r="L21" s="52">
        <v>28</v>
      </c>
      <c r="M21" s="51">
        <v>3</v>
      </c>
    </row>
    <row r="22" spans="1:13" ht="15.75">
      <c r="A22" s="20">
        <f t="shared" si="1"/>
        <v>13</v>
      </c>
      <c r="B22" s="21" t="s">
        <v>208</v>
      </c>
      <c r="C22" s="23" t="s">
        <v>99</v>
      </c>
      <c r="D22" s="24">
        <v>1995</v>
      </c>
      <c r="E22" s="24">
        <v>2</v>
      </c>
      <c r="F22" s="51">
        <v>7.5</v>
      </c>
      <c r="G22" s="51">
        <v>18.5</v>
      </c>
      <c r="H22" s="51">
        <v>6.9</v>
      </c>
      <c r="I22" s="51">
        <v>7</v>
      </c>
      <c r="J22" s="50">
        <f t="shared" si="0"/>
        <v>129.5</v>
      </c>
      <c r="L22" s="52">
        <v>26</v>
      </c>
      <c r="M22" s="51">
        <v>3</v>
      </c>
    </row>
    <row r="23" spans="1:13" ht="15.75">
      <c r="A23" s="20">
        <f t="shared" si="1"/>
        <v>14</v>
      </c>
      <c r="B23" s="34" t="s">
        <v>209</v>
      </c>
      <c r="C23" s="23" t="s">
        <v>63</v>
      </c>
      <c r="D23" s="20">
        <v>1995</v>
      </c>
      <c r="E23" s="20">
        <v>3</v>
      </c>
      <c r="F23" s="51">
        <v>8.3</v>
      </c>
      <c r="G23" s="51">
        <v>13.5</v>
      </c>
      <c r="H23" s="82" t="s">
        <v>133</v>
      </c>
      <c r="I23" s="51">
        <v>12.5</v>
      </c>
      <c r="J23" s="50">
        <f t="shared" si="0"/>
        <v>168.75</v>
      </c>
      <c r="L23" s="52">
        <v>24</v>
      </c>
      <c r="M23" s="51">
        <v>3</v>
      </c>
    </row>
    <row r="24" spans="1:13" ht="15.75">
      <c r="A24" s="20">
        <f t="shared" si="1"/>
        <v>15</v>
      </c>
      <c r="B24" s="34" t="s">
        <v>210</v>
      </c>
      <c r="C24" s="18" t="s">
        <v>239</v>
      </c>
      <c r="D24" s="20">
        <v>1994</v>
      </c>
      <c r="E24" s="20">
        <v>3</v>
      </c>
      <c r="F24" s="81" t="s">
        <v>200</v>
      </c>
      <c r="G24" s="51">
        <v>11.5</v>
      </c>
      <c r="H24" s="51">
        <v>2.4</v>
      </c>
      <c r="I24" s="51">
        <v>20</v>
      </c>
      <c r="J24" s="50">
        <f t="shared" si="0"/>
        <v>230</v>
      </c>
      <c r="L24" s="52">
        <v>22</v>
      </c>
      <c r="M24" s="51" t="s">
        <v>233</v>
      </c>
    </row>
    <row r="25" spans="1:13" ht="15.75">
      <c r="A25" s="20">
        <f t="shared" si="1"/>
        <v>16</v>
      </c>
      <c r="B25" s="34" t="s">
        <v>211</v>
      </c>
      <c r="C25" s="23" t="s">
        <v>63</v>
      </c>
      <c r="D25" s="20">
        <v>1994</v>
      </c>
      <c r="E25" s="20">
        <v>3</v>
      </c>
      <c r="F25" s="51">
        <v>7.5</v>
      </c>
      <c r="G25" s="51">
        <v>18.5</v>
      </c>
      <c r="H25" s="82" t="s">
        <v>133</v>
      </c>
      <c r="I25" s="51">
        <v>12.5</v>
      </c>
      <c r="J25" s="50">
        <f t="shared" si="0"/>
        <v>231.25</v>
      </c>
      <c r="M25" s="51" t="s">
        <v>233</v>
      </c>
    </row>
    <row r="26" spans="1:13" ht="15.75">
      <c r="A26" s="20">
        <f t="shared" si="1"/>
        <v>17</v>
      </c>
      <c r="B26" s="21" t="s">
        <v>212</v>
      </c>
      <c r="C26" s="23" t="s">
        <v>99</v>
      </c>
      <c r="D26" s="24">
        <v>1994</v>
      </c>
      <c r="E26" s="24">
        <v>3</v>
      </c>
      <c r="F26" s="51">
        <v>8.1</v>
      </c>
      <c r="G26" s="51">
        <v>16</v>
      </c>
      <c r="H26" s="82" t="s">
        <v>213</v>
      </c>
      <c r="I26" s="51">
        <v>15</v>
      </c>
      <c r="J26" s="50">
        <f t="shared" si="0"/>
        <v>240</v>
      </c>
      <c r="M26" s="51" t="s">
        <v>233</v>
      </c>
    </row>
    <row r="27" spans="1:13" ht="15.75">
      <c r="A27" s="20">
        <f t="shared" si="1"/>
        <v>18</v>
      </c>
      <c r="B27" s="21" t="s">
        <v>214</v>
      </c>
      <c r="C27" s="46" t="s">
        <v>234</v>
      </c>
      <c r="D27" s="24">
        <v>1994</v>
      </c>
      <c r="E27" s="24" t="s">
        <v>43</v>
      </c>
      <c r="F27" s="82" t="s">
        <v>215</v>
      </c>
      <c r="G27" s="51">
        <v>15</v>
      </c>
      <c r="H27" s="51">
        <v>3.3</v>
      </c>
      <c r="I27" s="51">
        <v>18.5</v>
      </c>
      <c r="J27" s="50">
        <f t="shared" si="0"/>
        <v>277.5</v>
      </c>
      <c r="M27" s="51" t="s">
        <v>233</v>
      </c>
    </row>
    <row r="28" spans="1:10" ht="15.75">
      <c r="A28" s="20">
        <f t="shared" si="1"/>
        <v>19</v>
      </c>
      <c r="B28" s="21" t="s">
        <v>216</v>
      </c>
      <c r="C28" s="46" t="s">
        <v>99</v>
      </c>
      <c r="D28" s="24">
        <v>1995</v>
      </c>
      <c r="E28" s="24" t="s">
        <v>115</v>
      </c>
      <c r="F28" s="51">
        <v>7.5</v>
      </c>
      <c r="G28" s="51">
        <v>18.5</v>
      </c>
      <c r="H28" s="51">
        <v>4.8</v>
      </c>
      <c r="I28" s="51">
        <v>16.5</v>
      </c>
      <c r="J28" s="50">
        <f t="shared" si="0"/>
        <v>305.25</v>
      </c>
    </row>
    <row r="29" spans="1:10" ht="15.75">
      <c r="A29" s="20">
        <f t="shared" si="1"/>
        <v>20</v>
      </c>
      <c r="B29" s="21" t="s">
        <v>217</v>
      </c>
      <c r="C29" s="22" t="s">
        <v>26</v>
      </c>
      <c r="D29" s="55">
        <v>1994</v>
      </c>
      <c r="E29" s="24" t="s">
        <v>58</v>
      </c>
      <c r="F29" s="51">
        <v>7.5</v>
      </c>
      <c r="G29" s="51">
        <v>18.5</v>
      </c>
      <c r="H29" s="51">
        <v>3.3</v>
      </c>
      <c r="I29" s="51">
        <v>18.5</v>
      </c>
      <c r="J29" s="50">
        <f t="shared" si="0"/>
        <v>342.25</v>
      </c>
    </row>
    <row r="30" spans="1:10" ht="15.75">
      <c r="A30" s="20">
        <f t="shared" si="1"/>
        <v>21</v>
      </c>
      <c r="B30" s="21" t="s">
        <v>218</v>
      </c>
      <c r="C30" s="23" t="s">
        <v>99</v>
      </c>
      <c r="D30" s="24">
        <v>1994</v>
      </c>
      <c r="E30" s="24" t="s">
        <v>115</v>
      </c>
      <c r="F30" s="81" t="s">
        <v>219</v>
      </c>
      <c r="G30" s="51">
        <v>21</v>
      </c>
      <c r="H30" s="81" t="s">
        <v>220</v>
      </c>
      <c r="I30" s="51">
        <v>21</v>
      </c>
      <c r="J30" s="50">
        <f t="shared" si="0"/>
        <v>441</v>
      </c>
    </row>
    <row r="32" spans="2:3" ht="15.75">
      <c r="B32" s="114" t="s">
        <v>78</v>
      </c>
      <c r="C32" s="100" t="s">
        <v>247</v>
      </c>
    </row>
    <row r="34" spans="2:3" ht="15.75">
      <c r="B34" s="114" t="s">
        <v>248</v>
      </c>
      <c r="C34" s="100" t="s">
        <v>249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28125" style="0" customWidth="1"/>
    <col min="2" max="2" width="19.421875" style="0" customWidth="1"/>
    <col min="3" max="3" width="30.8515625" style="0" customWidth="1"/>
    <col min="4" max="4" width="6.00390625" style="0" customWidth="1"/>
    <col min="5" max="5" width="7.140625" style="0" customWidth="1"/>
    <col min="6" max="6" width="8.57421875" style="0" customWidth="1"/>
    <col min="7" max="7" width="7.28125" style="0" customWidth="1"/>
    <col min="8" max="8" width="8.421875" style="0" customWidth="1"/>
    <col min="9" max="9" width="7.00390625" style="0" customWidth="1"/>
    <col min="10" max="10" width="6.28125" style="0" customWidth="1"/>
    <col min="11" max="11" width="8.140625" style="0" customWidth="1"/>
    <col min="12" max="12" width="7.28125" style="0" customWidth="1"/>
  </cols>
  <sheetData>
    <row r="1" spans="1:11" ht="18.75">
      <c r="A1" s="1"/>
      <c r="B1" s="1"/>
      <c r="C1" s="2" t="s">
        <v>245</v>
      </c>
      <c r="G1" s="3"/>
      <c r="H1" s="3"/>
      <c r="I1" s="3"/>
      <c r="J1" s="3"/>
      <c r="K1" s="3"/>
    </row>
    <row r="2" spans="1:10" ht="18.75">
      <c r="A2" s="1"/>
      <c r="B2" s="1"/>
      <c r="C2" s="2" t="s">
        <v>0</v>
      </c>
      <c r="F2" s="3"/>
      <c r="G2" s="3"/>
      <c r="H2" s="3"/>
      <c r="I2" s="3"/>
      <c r="J2" s="3"/>
    </row>
    <row r="3" spans="1:10" ht="18.75">
      <c r="A3" s="1"/>
      <c r="B3" s="1"/>
      <c r="C3" s="2" t="s">
        <v>240</v>
      </c>
      <c r="F3" s="3"/>
      <c r="G3" s="3"/>
      <c r="H3" s="3"/>
      <c r="I3" s="3"/>
      <c r="J3" s="3"/>
    </row>
    <row r="4" spans="1:10" ht="18.75">
      <c r="A4" s="1"/>
      <c r="B4" s="1"/>
      <c r="C4" s="2" t="s">
        <v>1</v>
      </c>
      <c r="F4" s="3"/>
      <c r="G4" s="3"/>
      <c r="H4" s="3"/>
      <c r="I4" s="3"/>
      <c r="J4" s="3"/>
    </row>
    <row r="5" spans="3:10" ht="18.75">
      <c r="C5" s="4" t="s">
        <v>124</v>
      </c>
      <c r="F5" s="3"/>
      <c r="G5" s="3"/>
      <c r="H5" s="3"/>
      <c r="I5" s="3"/>
      <c r="J5" s="3"/>
    </row>
    <row r="6" spans="3:10" ht="18.75">
      <c r="C6" s="66" t="s">
        <v>244</v>
      </c>
      <c r="F6" s="3"/>
      <c r="G6" s="3"/>
      <c r="H6" s="3"/>
      <c r="I6" s="3"/>
      <c r="J6" s="3"/>
    </row>
    <row r="7" spans="3:10" ht="18.75">
      <c r="C7" s="66"/>
      <c r="F7" s="3"/>
      <c r="G7" s="3"/>
      <c r="H7" s="3"/>
      <c r="I7" s="3"/>
      <c r="J7" s="3"/>
    </row>
    <row r="8" spans="2:11" ht="24" customHeight="1" thickBot="1">
      <c r="B8" t="s">
        <v>242</v>
      </c>
      <c r="F8" s="5"/>
      <c r="G8" s="3"/>
      <c r="H8" s="3"/>
      <c r="I8" s="3"/>
      <c r="J8" s="3"/>
      <c r="K8" s="1" t="s">
        <v>3</v>
      </c>
    </row>
    <row r="9" spans="1:13" ht="16.5" thickBot="1">
      <c r="A9" s="27" t="s">
        <v>8</v>
      </c>
      <c r="B9" s="28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29" t="s">
        <v>80</v>
      </c>
      <c r="L9" s="93" t="s">
        <v>246</v>
      </c>
      <c r="M9" s="113" t="s">
        <v>236</v>
      </c>
    </row>
    <row r="10" spans="1:13" ht="15.75">
      <c r="A10" s="68">
        <v>1</v>
      </c>
      <c r="B10" s="69" t="s">
        <v>126</v>
      </c>
      <c r="C10" s="97" t="s">
        <v>234</v>
      </c>
      <c r="D10" s="70">
        <v>1995</v>
      </c>
      <c r="E10" s="70">
        <v>1</v>
      </c>
      <c r="F10" s="71">
        <v>24</v>
      </c>
      <c r="G10" s="71">
        <v>1</v>
      </c>
      <c r="H10" s="71">
        <v>14.5</v>
      </c>
      <c r="I10" s="71">
        <v>1</v>
      </c>
      <c r="J10" s="112">
        <f aca="true" t="shared" si="0" ref="J10:J17">PRODUCT(G10,I10)</f>
        <v>1</v>
      </c>
      <c r="K10" s="71" t="s">
        <v>82</v>
      </c>
      <c r="L10" s="101">
        <v>100</v>
      </c>
      <c r="M10" s="51">
        <v>1</v>
      </c>
    </row>
    <row r="11" spans="1:13" ht="15.75">
      <c r="A11" s="73">
        <v>2</v>
      </c>
      <c r="B11" s="34" t="s">
        <v>127</v>
      </c>
      <c r="C11" s="20" t="s">
        <v>38</v>
      </c>
      <c r="D11" s="20">
        <v>1995</v>
      </c>
      <c r="E11" s="20">
        <v>2</v>
      </c>
      <c r="F11" s="51" t="s">
        <v>90</v>
      </c>
      <c r="G11" s="51">
        <v>3</v>
      </c>
      <c r="H11" s="51">
        <v>11.1</v>
      </c>
      <c r="I11" s="51">
        <v>3</v>
      </c>
      <c r="J11" s="37">
        <f t="shared" si="0"/>
        <v>9</v>
      </c>
      <c r="K11" s="51">
        <v>7</v>
      </c>
      <c r="L11" s="102">
        <v>80</v>
      </c>
      <c r="M11" s="51">
        <v>1</v>
      </c>
    </row>
    <row r="12" spans="1:13" ht="15.75">
      <c r="A12" s="73">
        <v>3</v>
      </c>
      <c r="B12" s="34" t="s">
        <v>128</v>
      </c>
      <c r="C12" s="107" t="s">
        <v>42</v>
      </c>
      <c r="D12" s="20">
        <v>1995</v>
      </c>
      <c r="E12" s="20">
        <v>2</v>
      </c>
      <c r="F12" s="51">
        <v>18</v>
      </c>
      <c r="G12" s="51">
        <v>2</v>
      </c>
      <c r="H12" s="51">
        <v>11.1</v>
      </c>
      <c r="I12" s="51">
        <v>3</v>
      </c>
      <c r="J12" s="37">
        <f t="shared" si="0"/>
        <v>6</v>
      </c>
      <c r="K12" s="51" t="s">
        <v>129</v>
      </c>
      <c r="L12" s="102">
        <v>65</v>
      </c>
      <c r="M12" s="51">
        <v>1</v>
      </c>
    </row>
    <row r="13" spans="1:13" ht="15.75">
      <c r="A13" s="73">
        <v>4</v>
      </c>
      <c r="B13" s="34" t="s">
        <v>130</v>
      </c>
      <c r="C13" s="23" t="s">
        <v>234</v>
      </c>
      <c r="D13" s="20">
        <v>1994</v>
      </c>
      <c r="E13" s="20">
        <v>2</v>
      </c>
      <c r="F13" s="51" t="s">
        <v>131</v>
      </c>
      <c r="G13" s="51">
        <v>5</v>
      </c>
      <c r="H13" s="51">
        <v>10.8</v>
      </c>
      <c r="I13" s="51">
        <v>5</v>
      </c>
      <c r="J13" s="37">
        <f t="shared" si="0"/>
        <v>25</v>
      </c>
      <c r="K13" s="51">
        <v>6.7</v>
      </c>
      <c r="L13" s="102">
        <v>55</v>
      </c>
      <c r="M13" s="51">
        <v>1</v>
      </c>
    </row>
    <row r="14" spans="1:13" ht="15.75">
      <c r="A14" s="73">
        <v>5</v>
      </c>
      <c r="B14" s="34" t="s">
        <v>132</v>
      </c>
      <c r="C14" s="46" t="s">
        <v>234</v>
      </c>
      <c r="D14" s="20">
        <v>1995</v>
      </c>
      <c r="E14" s="20">
        <v>3</v>
      </c>
      <c r="F14" s="51">
        <v>12.5</v>
      </c>
      <c r="G14" s="51">
        <v>6</v>
      </c>
      <c r="H14" s="51">
        <v>11.1</v>
      </c>
      <c r="I14" s="51">
        <v>3</v>
      </c>
      <c r="J14" s="37">
        <f t="shared" si="0"/>
        <v>18</v>
      </c>
      <c r="K14" s="51" t="s">
        <v>133</v>
      </c>
      <c r="L14" s="102">
        <v>51</v>
      </c>
      <c r="M14" s="51">
        <v>2</v>
      </c>
    </row>
    <row r="15" spans="1:13" ht="16.5" thickBot="1">
      <c r="A15" s="75">
        <v>6</v>
      </c>
      <c r="B15" s="39" t="s">
        <v>134</v>
      </c>
      <c r="C15" s="40" t="s">
        <v>42</v>
      </c>
      <c r="D15" s="40">
        <v>1995</v>
      </c>
      <c r="E15" s="40">
        <v>3</v>
      </c>
      <c r="F15" s="78">
        <v>14.5</v>
      </c>
      <c r="G15" s="78">
        <v>4</v>
      </c>
      <c r="H15" s="78" t="s">
        <v>105</v>
      </c>
      <c r="I15" s="78">
        <v>6</v>
      </c>
      <c r="J15" s="43">
        <f t="shared" si="0"/>
        <v>24</v>
      </c>
      <c r="K15" s="78">
        <v>3.5</v>
      </c>
      <c r="L15" s="102">
        <v>47</v>
      </c>
      <c r="M15" s="51">
        <v>2</v>
      </c>
    </row>
    <row r="16" spans="1:13" ht="15.75">
      <c r="A16" s="18">
        <v>7</v>
      </c>
      <c r="B16" s="45" t="s">
        <v>135</v>
      </c>
      <c r="C16" s="59" t="s">
        <v>26</v>
      </c>
      <c r="D16" s="18">
        <v>1995</v>
      </c>
      <c r="E16" s="47" t="s">
        <v>136</v>
      </c>
      <c r="F16" s="50">
        <v>8.5</v>
      </c>
      <c r="G16" s="50">
        <v>8</v>
      </c>
      <c r="H16" s="50">
        <v>7.5</v>
      </c>
      <c r="I16" s="50">
        <v>7</v>
      </c>
      <c r="J16" s="50">
        <f t="shared" si="0"/>
        <v>56</v>
      </c>
      <c r="M16" s="51">
        <v>2</v>
      </c>
    </row>
    <row r="17" spans="1:13" ht="15.75">
      <c r="A17" s="20">
        <v>7</v>
      </c>
      <c r="B17" s="34" t="s">
        <v>137</v>
      </c>
      <c r="C17" s="18" t="s">
        <v>239</v>
      </c>
      <c r="D17" s="20">
        <v>1994</v>
      </c>
      <c r="E17" s="20">
        <v>2</v>
      </c>
      <c r="F17" s="51">
        <v>9</v>
      </c>
      <c r="G17" s="51">
        <v>7</v>
      </c>
      <c r="H17" s="51">
        <v>6.3</v>
      </c>
      <c r="I17" s="51">
        <v>8</v>
      </c>
      <c r="J17" s="51">
        <f t="shared" si="0"/>
        <v>56</v>
      </c>
      <c r="M17" s="51">
        <v>2</v>
      </c>
    </row>
    <row r="19" spans="2:3" ht="15.75">
      <c r="B19" s="114" t="s">
        <v>78</v>
      </c>
      <c r="C19" s="100" t="s">
        <v>247</v>
      </c>
    </row>
    <row r="21" spans="2:3" ht="18.75" customHeight="1">
      <c r="B21" s="114" t="s">
        <v>248</v>
      </c>
      <c r="C21" s="100" t="s">
        <v>249</v>
      </c>
    </row>
  </sheetData>
  <sheetProtection/>
  <printOptions/>
  <pageMargins left="0.31496062992125984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421875" style="0" customWidth="1"/>
    <col min="2" max="2" width="22.8515625" style="0" customWidth="1"/>
    <col min="3" max="3" width="23.00390625" style="0" customWidth="1"/>
    <col min="4" max="4" width="7.140625" style="0" customWidth="1"/>
    <col min="5" max="5" width="8.00390625" style="0" customWidth="1"/>
    <col min="6" max="6" width="8.28125" style="0" customWidth="1"/>
    <col min="7" max="7" width="7.28125" style="0" customWidth="1"/>
    <col min="8" max="8" width="8.8515625" style="0" customWidth="1"/>
    <col min="9" max="10" width="7.421875" style="0" customWidth="1"/>
    <col min="11" max="11" width="7.7109375" style="0" customWidth="1"/>
    <col min="12" max="12" width="7.28125" style="0" customWidth="1"/>
  </cols>
  <sheetData>
    <row r="1" ht="18.75">
      <c r="C1" s="2" t="s">
        <v>245</v>
      </c>
    </row>
    <row r="2" ht="18.75">
      <c r="C2" s="2" t="s">
        <v>0</v>
      </c>
    </row>
    <row r="3" ht="18.75">
      <c r="C3" s="2" t="s">
        <v>240</v>
      </c>
    </row>
    <row r="4" ht="18.75">
      <c r="C4" s="2" t="s">
        <v>1</v>
      </c>
    </row>
    <row r="5" ht="18.75">
      <c r="C5" s="2" t="s">
        <v>138</v>
      </c>
    </row>
    <row r="6" ht="18.75">
      <c r="C6" s="66" t="s">
        <v>244</v>
      </c>
    </row>
    <row r="7" ht="18.75">
      <c r="C7" s="66"/>
    </row>
    <row r="8" spans="2:11" ht="16.5" thickBot="1">
      <c r="B8" t="s">
        <v>241</v>
      </c>
      <c r="K8" s="1" t="s">
        <v>3</v>
      </c>
    </row>
    <row r="9" spans="1:13" ht="16.5" thickBot="1">
      <c r="A9" s="27" t="s">
        <v>8</v>
      </c>
      <c r="B9" s="28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96" t="s">
        <v>80</v>
      </c>
      <c r="L9" s="93" t="s">
        <v>246</v>
      </c>
      <c r="M9" s="113" t="s">
        <v>236</v>
      </c>
    </row>
    <row r="10" spans="1:13" ht="15.75">
      <c r="A10" s="68">
        <v>1</v>
      </c>
      <c r="B10" s="89" t="s">
        <v>150</v>
      </c>
      <c r="C10" s="97" t="s">
        <v>234</v>
      </c>
      <c r="D10" s="90">
        <v>1992</v>
      </c>
      <c r="E10" s="90" t="s">
        <v>160</v>
      </c>
      <c r="F10" s="71" t="s">
        <v>82</v>
      </c>
      <c r="G10" s="71">
        <v>1</v>
      </c>
      <c r="H10" s="71" t="s">
        <v>82</v>
      </c>
      <c r="I10" s="71">
        <v>1</v>
      </c>
      <c r="J10" s="112">
        <f aca="true" t="shared" si="0" ref="J10:J19">PRODUCT(G10,I10)</f>
        <v>1</v>
      </c>
      <c r="K10" s="71" t="s">
        <v>82</v>
      </c>
      <c r="L10" s="101">
        <v>100</v>
      </c>
      <c r="M10" s="51">
        <v>1</v>
      </c>
    </row>
    <row r="11" spans="1:13" ht="15.75">
      <c r="A11" s="73">
        <v>2</v>
      </c>
      <c r="B11" s="21" t="s">
        <v>148</v>
      </c>
      <c r="C11" s="20" t="s">
        <v>38</v>
      </c>
      <c r="D11" s="24">
        <v>1992</v>
      </c>
      <c r="E11" s="24" t="s">
        <v>149</v>
      </c>
      <c r="F11" s="51">
        <v>28.5</v>
      </c>
      <c r="G11" s="51">
        <v>2</v>
      </c>
      <c r="H11" s="51">
        <v>15.5</v>
      </c>
      <c r="I11" s="51">
        <v>3</v>
      </c>
      <c r="J11" s="37">
        <f t="shared" si="0"/>
        <v>6</v>
      </c>
      <c r="K11" s="51">
        <v>16</v>
      </c>
      <c r="L11" s="102">
        <v>80</v>
      </c>
      <c r="M11" s="51">
        <v>1</v>
      </c>
    </row>
    <row r="12" spans="1:13" ht="15.75">
      <c r="A12" s="73">
        <v>3</v>
      </c>
      <c r="B12" s="21" t="s">
        <v>146</v>
      </c>
      <c r="C12" s="23" t="s">
        <v>24</v>
      </c>
      <c r="D12" s="24">
        <v>1993</v>
      </c>
      <c r="E12" s="24">
        <v>2</v>
      </c>
      <c r="F12" s="51">
        <v>28</v>
      </c>
      <c r="G12" s="51">
        <v>3</v>
      </c>
      <c r="H12" s="51">
        <v>13</v>
      </c>
      <c r="I12" s="51">
        <v>4</v>
      </c>
      <c r="J12" s="37">
        <f t="shared" si="0"/>
        <v>12</v>
      </c>
      <c r="K12" s="51" t="s">
        <v>221</v>
      </c>
      <c r="L12" s="102">
        <v>65</v>
      </c>
      <c r="M12" s="51">
        <v>1</v>
      </c>
    </row>
    <row r="13" spans="1:13" ht="15.75" customHeight="1">
      <c r="A13" s="73">
        <v>4</v>
      </c>
      <c r="B13" s="21" t="s">
        <v>143</v>
      </c>
      <c r="C13" s="22" t="s">
        <v>26</v>
      </c>
      <c r="D13" s="24">
        <v>1993</v>
      </c>
      <c r="E13" s="24">
        <v>1</v>
      </c>
      <c r="F13" s="51">
        <v>25</v>
      </c>
      <c r="G13" s="51">
        <v>4</v>
      </c>
      <c r="H13" s="51" t="s">
        <v>222</v>
      </c>
      <c r="I13" s="51">
        <v>2</v>
      </c>
      <c r="J13" s="37">
        <f t="shared" si="0"/>
        <v>8</v>
      </c>
      <c r="K13" s="51">
        <v>13.8</v>
      </c>
      <c r="L13" s="102">
        <v>55</v>
      </c>
      <c r="M13" s="51">
        <v>1</v>
      </c>
    </row>
    <row r="14" spans="1:13" ht="15.75">
      <c r="A14" s="73">
        <v>5</v>
      </c>
      <c r="B14" s="61" t="s">
        <v>147</v>
      </c>
      <c r="C14" s="23" t="s">
        <v>24</v>
      </c>
      <c r="D14" s="24">
        <v>1993</v>
      </c>
      <c r="E14" s="24">
        <v>1</v>
      </c>
      <c r="F14" s="51">
        <v>13</v>
      </c>
      <c r="G14" s="51">
        <v>7.5</v>
      </c>
      <c r="H14" s="51" t="s">
        <v>56</v>
      </c>
      <c r="I14" s="51">
        <v>6</v>
      </c>
      <c r="J14" s="37">
        <f t="shared" si="0"/>
        <v>45</v>
      </c>
      <c r="K14" s="51" t="s">
        <v>174</v>
      </c>
      <c r="L14" s="102">
        <v>51</v>
      </c>
      <c r="M14" s="51">
        <v>1</v>
      </c>
    </row>
    <row r="15" spans="1:13" ht="15.75">
      <c r="A15" s="73">
        <v>6</v>
      </c>
      <c r="B15" s="60" t="s">
        <v>139</v>
      </c>
      <c r="C15" s="23" t="s">
        <v>140</v>
      </c>
      <c r="D15" s="20">
        <v>1992</v>
      </c>
      <c r="E15" s="24">
        <v>2</v>
      </c>
      <c r="F15" s="81" t="s">
        <v>45</v>
      </c>
      <c r="G15" s="51">
        <v>6</v>
      </c>
      <c r="H15" s="51" t="s">
        <v>105</v>
      </c>
      <c r="I15" s="51">
        <v>8</v>
      </c>
      <c r="J15" s="37">
        <f t="shared" si="0"/>
        <v>48</v>
      </c>
      <c r="K15" s="51">
        <v>5</v>
      </c>
      <c r="L15" s="102">
        <v>47</v>
      </c>
      <c r="M15" s="51">
        <v>1</v>
      </c>
    </row>
    <row r="16" spans="1:13" ht="16.5" thickBot="1">
      <c r="A16" s="75">
        <v>7</v>
      </c>
      <c r="B16" s="83" t="s">
        <v>145</v>
      </c>
      <c r="C16" s="98" t="s">
        <v>38</v>
      </c>
      <c r="D16" s="85">
        <v>1992</v>
      </c>
      <c r="E16" s="85">
        <v>1</v>
      </c>
      <c r="F16" s="78">
        <v>18</v>
      </c>
      <c r="G16" s="78">
        <v>5</v>
      </c>
      <c r="H16" s="78">
        <v>11.5</v>
      </c>
      <c r="I16" s="78">
        <v>5</v>
      </c>
      <c r="J16" s="43">
        <f t="shared" si="0"/>
        <v>25</v>
      </c>
      <c r="K16" s="78" t="s">
        <v>223</v>
      </c>
      <c r="L16" s="102">
        <v>43</v>
      </c>
      <c r="M16" s="51">
        <v>2</v>
      </c>
    </row>
    <row r="17" spans="1:13" ht="15.75">
      <c r="A17" s="18">
        <v>8</v>
      </c>
      <c r="B17" s="45" t="s">
        <v>144</v>
      </c>
      <c r="C17" s="97" t="s">
        <v>99</v>
      </c>
      <c r="D17" s="47">
        <v>1992</v>
      </c>
      <c r="E17" s="47">
        <v>2</v>
      </c>
      <c r="F17" s="50">
        <v>13</v>
      </c>
      <c r="G17" s="50">
        <v>7.5</v>
      </c>
      <c r="H17" s="50">
        <v>11</v>
      </c>
      <c r="I17" s="50">
        <v>7</v>
      </c>
      <c r="J17" s="50">
        <f t="shared" si="0"/>
        <v>52.5</v>
      </c>
      <c r="M17" s="51">
        <v>2</v>
      </c>
    </row>
    <row r="18" spans="1:13" ht="15.75">
      <c r="A18" s="20">
        <v>9</v>
      </c>
      <c r="B18" s="21" t="s">
        <v>141</v>
      </c>
      <c r="C18" s="46" t="s">
        <v>99</v>
      </c>
      <c r="D18" s="20">
        <v>1993</v>
      </c>
      <c r="E18" s="24" t="s">
        <v>232</v>
      </c>
      <c r="F18" s="51">
        <v>2.5</v>
      </c>
      <c r="G18" s="51">
        <v>9</v>
      </c>
      <c r="H18" s="51">
        <v>0</v>
      </c>
      <c r="I18" s="51">
        <v>10</v>
      </c>
      <c r="J18" s="51">
        <f t="shared" si="0"/>
        <v>90</v>
      </c>
      <c r="M18" s="51">
        <v>2</v>
      </c>
    </row>
    <row r="19" spans="1:13" ht="15.75">
      <c r="A19" s="20">
        <v>9</v>
      </c>
      <c r="B19" s="21" t="s">
        <v>142</v>
      </c>
      <c r="C19" s="46" t="s">
        <v>234</v>
      </c>
      <c r="D19" s="24">
        <v>1993</v>
      </c>
      <c r="E19" s="24" t="s">
        <v>233</v>
      </c>
      <c r="F19" s="81" t="s">
        <v>224</v>
      </c>
      <c r="G19" s="51">
        <v>10</v>
      </c>
      <c r="H19" s="51">
        <v>4.8</v>
      </c>
      <c r="I19" s="51">
        <v>9</v>
      </c>
      <c r="J19" s="51">
        <f t="shared" si="0"/>
        <v>90</v>
      </c>
      <c r="M19" s="51">
        <v>2</v>
      </c>
    </row>
    <row r="21" spans="2:3" ht="15.75">
      <c r="B21" s="114" t="s">
        <v>78</v>
      </c>
      <c r="C21" s="100" t="s">
        <v>247</v>
      </c>
    </row>
    <row r="23" spans="2:3" ht="15.75">
      <c r="B23" s="114" t="s">
        <v>248</v>
      </c>
      <c r="C23" s="100" t="s">
        <v>249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28125" style="0" customWidth="1"/>
    <col min="2" max="2" width="19.28125" style="0" customWidth="1"/>
    <col min="3" max="3" width="31.8515625" style="0" customWidth="1"/>
    <col min="4" max="4" width="9.140625" style="0" customWidth="1"/>
    <col min="5" max="5" width="6.8515625" style="0" customWidth="1"/>
    <col min="6" max="6" width="9.140625" style="0" customWidth="1"/>
    <col min="7" max="7" width="6.421875" style="0" customWidth="1"/>
    <col min="9" max="10" width="6.8515625" style="0" customWidth="1"/>
    <col min="11" max="11" width="8.140625" style="0" customWidth="1"/>
    <col min="12" max="12" width="8.57421875" style="0" customWidth="1"/>
  </cols>
  <sheetData>
    <row r="1" ht="18.75">
      <c r="C1" s="2" t="s">
        <v>245</v>
      </c>
    </row>
    <row r="2" ht="18.75">
      <c r="C2" s="2" t="s">
        <v>0</v>
      </c>
    </row>
    <row r="3" ht="18.75">
      <c r="C3" s="2" t="s">
        <v>240</v>
      </c>
    </row>
    <row r="4" ht="18.75">
      <c r="C4" s="2" t="s">
        <v>1</v>
      </c>
    </row>
    <row r="5" ht="18.75">
      <c r="C5" s="66" t="s">
        <v>171</v>
      </c>
    </row>
    <row r="6" ht="18.75">
      <c r="C6" s="66" t="s">
        <v>244</v>
      </c>
    </row>
    <row r="7" ht="18.75">
      <c r="C7" s="66"/>
    </row>
    <row r="8" spans="2:11" ht="16.5" thickBot="1">
      <c r="B8" t="s">
        <v>241</v>
      </c>
      <c r="K8" s="1" t="s">
        <v>3</v>
      </c>
    </row>
    <row r="9" spans="1:12" ht="16.5" thickBot="1">
      <c r="A9" s="27" t="s">
        <v>8</v>
      </c>
      <c r="B9" s="28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29" t="s">
        <v>80</v>
      </c>
      <c r="L9" s="93" t="s">
        <v>246</v>
      </c>
    </row>
    <row r="10" spans="1:12" ht="15.75">
      <c r="A10" s="68">
        <v>1</v>
      </c>
      <c r="B10" s="89" t="s">
        <v>172</v>
      </c>
      <c r="C10" s="97" t="s">
        <v>234</v>
      </c>
      <c r="D10" s="90">
        <v>1993</v>
      </c>
      <c r="E10" s="90">
        <v>1</v>
      </c>
      <c r="F10" s="71">
        <v>18.5</v>
      </c>
      <c r="G10" s="71">
        <v>1</v>
      </c>
      <c r="H10" s="71" t="s">
        <v>19</v>
      </c>
      <c r="I10" s="71">
        <v>1</v>
      </c>
      <c r="J10" s="112">
        <f>PRODUCT(G10,I10)</f>
        <v>1</v>
      </c>
      <c r="K10" s="71">
        <v>16</v>
      </c>
      <c r="L10" s="95">
        <v>100</v>
      </c>
    </row>
    <row r="11" spans="1:12" ht="15.75">
      <c r="A11" s="73">
        <v>2</v>
      </c>
      <c r="B11" s="34" t="s">
        <v>173</v>
      </c>
      <c r="C11" s="18" t="s">
        <v>239</v>
      </c>
      <c r="D11" s="20">
        <v>1993</v>
      </c>
      <c r="E11" s="20" t="s">
        <v>149</v>
      </c>
      <c r="F11" s="51">
        <v>17</v>
      </c>
      <c r="G11" s="51">
        <v>2</v>
      </c>
      <c r="H11" s="51" t="s">
        <v>174</v>
      </c>
      <c r="I11" s="51">
        <v>2</v>
      </c>
      <c r="J11" s="58">
        <f>PRODUCT(G11,I11)</f>
        <v>4</v>
      </c>
      <c r="K11" s="51">
        <v>11.1</v>
      </c>
      <c r="L11" s="94">
        <v>80</v>
      </c>
    </row>
    <row r="12" spans="1:12" ht="16.5" thickBot="1">
      <c r="A12" s="75">
        <v>3</v>
      </c>
      <c r="B12" s="91" t="s">
        <v>175</v>
      </c>
      <c r="C12" s="77" t="s">
        <v>38</v>
      </c>
      <c r="D12" s="92">
        <v>1993</v>
      </c>
      <c r="E12" s="92" t="s">
        <v>39</v>
      </c>
      <c r="F12" s="78">
        <v>12.5</v>
      </c>
      <c r="G12" s="78">
        <v>3</v>
      </c>
      <c r="H12" s="78" t="s">
        <v>176</v>
      </c>
      <c r="I12" s="78">
        <v>3</v>
      </c>
      <c r="J12" s="43">
        <f>PRODUCT(G12,I12)</f>
        <v>9</v>
      </c>
      <c r="K12" s="78">
        <v>10.8</v>
      </c>
      <c r="L12" s="94">
        <v>65</v>
      </c>
    </row>
    <row r="13" spans="1:10" ht="15.75">
      <c r="A13" s="18">
        <v>4</v>
      </c>
      <c r="B13" s="45" t="s">
        <v>177</v>
      </c>
      <c r="C13" s="46" t="s">
        <v>99</v>
      </c>
      <c r="D13" s="47">
        <v>1993</v>
      </c>
      <c r="E13" s="47" t="s">
        <v>115</v>
      </c>
      <c r="F13" s="50">
        <v>8</v>
      </c>
      <c r="G13" s="50">
        <v>4</v>
      </c>
      <c r="H13" s="50" t="s">
        <v>178</v>
      </c>
      <c r="I13" s="50">
        <v>4</v>
      </c>
      <c r="J13" s="50">
        <f>PRODUCT(G13,I13)</f>
        <v>16</v>
      </c>
    </row>
    <row r="14" spans="1:5" ht="15.75">
      <c r="A14" s="63"/>
      <c r="B14" s="64"/>
      <c r="C14" s="63"/>
      <c r="D14" s="65"/>
      <c r="E14" s="65"/>
    </row>
    <row r="15" spans="2:3" ht="15.75">
      <c r="B15" s="114" t="s">
        <v>78</v>
      </c>
      <c r="C15" s="100" t="s">
        <v>247</v>
      </c>
    </row>
    <row r="17" spans="2:3" ht="31.5">
      <c r="B17" s="114" t="s">
        <v>248</v>
      </c>
      <c r="C17" s="100" t="s">
        <v>249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57421875" style="0" customWidth="1"/>
    <col min="2" max="2" width="22.421875" style="0" customWidth="1"/>
    <col min="3" max="3" width="23.28125" style="0" customWidth="1"/>
    <col min="4" max="4" width="6.57421875" style="0" customWidth="1"/>
    <col min="5" max="5" width="7.421875" style="0" customWidth="1"/>
    <col min="6" max="6" width="8.28125" style="0" customWidth="1"/>
    <col min="7" max="7" width="7.28125" style="0" customWidth="1"/>
    <col min="8" max="8" width="8.57421875" style="0" customWidth="1"/>
    <col min="9" max="9" width="7.140625" style="0" customWidth="1"/>
    <col min="10" max="10" width="6.421875" style="0" customWidth="1"/>
    <col min="11" max="11" width="8.28125" style="0" customWidth="1"/>
    <col min="12" max="12" width="8.140625" style="0" customWidth="1"/>
  </cols>
  <sheetData>
    <row r="1" ht="18.75">
      <c r="C1" s="2" t="s">
        <v>245</v>
      </c>
    </row>
    <row r="2" ht="18.75">
      <c r="C2" s="2" t="s">
        <v>0</v>
      </c>
    </row>
    <row r="3" ht="18.75">
      <c r="C3" s="2" t="s">
        <v>240</v>
      </c>
    </row>
    <row r="4" ht="18.75">
      <c r="C4" s="2" t="s">
        <v>1</v>
      </c>
    </row>
    <row r="5" ht="18.75">
      <c r="C5" s="66" t="s">
        <v>151</v>
      </c>
    </row>
    <row r="6" ht="18.75">
      <c r="C6" s="66" t="s">
        <v>244</v>
      </c>
    </row>
    <row r="7" ht="18.75">
      <c r="C7" s="66"/>
    </row>
    <row r="8" spans="2:11" ht="17.25" customHeight="1" thickBot="1">
      <c r="B8" t="s">
        <v>241</v>
      </c>
      <c r="K8" s="1" t="s">
        <v>3</v>
      </c>
    </row>
    <row r="9" spans="1:13" ht="16.5" thickBot="1">
      <c r="A9" s="27" t="s">
        <v>8</v>
      </c>
      <c r="B9" s="28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29" t="s">
        <v>80</v>
      </c>
      <c r="L9" s="93" t="s">
        <v>246</v>
      </c>
      <c r="M9" s="113" t="s">
        <v>236</v>
      </c>
    </row>
    <row r="10" spans="1:13" ht="15.75">
      <c r="A10" s="73">
        <v>1</v>
      </c>
      <c r="B10" s="34" t="s">
        <v>164</v>
      </c>
      <c r="C10" s="107" t="s">
        <v>140</v>
      </c>
      <c r="D10" s="20">
        <v>1991</v>
      </c>
      <c r="E10" s="20" t="s">
        <v>149</v>
      </c>
      <c r="F10" s="51" t="s">
        <v>29</v>
      </c>
      <c r="G10" s="37">
        <v>2</v>
      </c>
      <c r="H10" s="51" t="s">
        <v>11</v>
      </c>
      <c r="I10" s="51">
        <v>1</v>
      </c>
      <c r="J10" s="58">
        <f aca="true" t="shared" si="0" ref="J10:J26">G10*I10</f>
        <v>2</v>
      </c>
      <c r="K10" s="71" t="s">
        <v>230</v>
      </c>
      <c r="L10" s="101">
        <v>100</v>
      </c>
      <c r="M10" s="51" t="s">
        <v>235</v>
      </c>
    </row>
    <row r="11" spans="1:13" ht="15.75">
      <c r="A11" s="73">
        <v>2</v>
      </c>
      <c r="B11" s="34" t="s">
        <v>159</v>
      </c>
      <c r="C11" s="23" t="s">
        <v>234</v>
      </c>
      <c r="D11" s="18">
        <v>1991</v>
      </c>
      <c r="E11" s="18" t="s">
        <v>160</v>
      </c>
      <c r="F11" s="50">
        <v>13.5</v>
      </c>
      <c r="G11" s="37">
        <v>3</v>
      </c>
      <c r="H11" s="50" t="s">
        <v>33</v>
      </c>
      <c r="I11" s="50">
        <v>5.5</v>
      </c>
      <c r="J11" s="58">
        <f t="shared" si="0"/>
        <v>16.5</v>
      </c>
      <c r="K11" s="50" t="s">
        <v>226</v>
      </c>
      <c r="L11" s="102">
        <v>80</v>
      </c>
      <c r="M11" s="51" t="s">
        <v>235</v>
      </c>
    </row>
    <row r="12" spans="1:13" ht="15.75">
      <c r="A12" s="73">
        <v>3</v>
      </c>
      <c r="B12" s="34" t="s">
        <v>170</v>
      </c>
      <c r="C12" s="23" t="s">
        <v>234</v>
      </c>
      <c r="D12" s="18">
        <v>1991</v>
      </c>
      <c r="E12" s="18" t="s">
        <v>149</v>
      </c>
      <c r="F12" s="50">
        <v>14</v>
      </c>
      <c r="G12" s="37">
        <v>1</v>
      </c>
      <c r="H12" s="50" t="s">
        <v>11</v>
      </c>
      <c r="I12" s="50">
        <v>1</v>
      </c>
      <c r="J12" s="58">
        <f t="shared" si="0"/>
        <v>1</v>
      </c>
      <c r="K12" s="50" t="s">
        <v>231</v>
      </c>
      <c r="L12" s="102">
        <v>65</v>
      </c>
      <c r="M12" s="51" t="s">
        <v>235</v>
      </c>
    </row>
    <row r="13" spans="1:13" ht="15.75">
      <c r="A13" s="73">
        <v>4</v>
      </c>
      <c r="B13" s="34" t="s">
        <v>169</v>
      </c>
      <c r="C13" s="23" t="s">
        <v>234</v>
      </c>
      <c r="D13" s="18">
        <v>1990</v>
      </c>
      <c r="E13" s="18" t="s">
        <v>149</v>
      </c>
      <c r="F13" s="50">
        <v>12</v>
      </c>
      <c r="G13" s="37">
        <v>4</v>
      </c>
      <c r="H13" s="50">
        <v>18</v>
      </c>
      <c r="I13" s="50">
        <v>3</v>
      </c>
      <c r="J13" s="58">
        <f t="shared" si="0"/>
        <v>12</v>
      </c>
      <c r="K13" s="50">
        <v>9.6</v>
      </c>
      <c r="L13" s="102">
        <v>55</v>
      </c>
      <c r="M13" s="51" t="s">
        <v>235</v>
      </c>
    </row>
    <row r="14" spans="1:13" ht="15.75">
      <c r="A14" s="73">
        <v>5</v>
      </c>
      <c r="B14" s="34" t="s">
        <v>167</v>
      </c>
      <c r="C14" s="23" t="s">
        <v>60</v>
      </c>
      <c r="D14" s="20">
        <v>1991</v>
      </c>
      <c r="E14" s="20">
        <v>2</v>
      </c>
      <c r="F14" s="51">
        <v>10.1</v>
      </c>
      <c r="G14" s="37">
        <v>8</v>
      </c>
      <c r="H14" s="51">
        <v>13</v>
      </c>
      <c r="I14" s="50">
        <v>7</v>
      </c>
      <c r="J14" s="58">
        <f t="shared" si="0"/>
        <v>56</v>
      </c>
      <c r="K14" s="50">
        <v>6.5</v>
      </c>
      <c r="L14" s="102">
        <v>51</v>
      </c>
      <c r="M14" s="51">
        <v>1</v>
      </c>
    </row>
    <row r="15" spans="1:13" ht="15.75">
      <c r="A15" s="73">
        <v>6</v>
      </c>
      <c r="B15" s="34" t="s">
        <v>168</v>
      </c>
      <c r="C15" s="23" t="s">
        <v>234</v>
      </c>
      <c r="D15" s="20">
        <v>1990</v>
      </c>
      <c r="E15" s="20">
        <v>1</v>
      </c>
      <c r="F15" s="51">
        <v>11</v>
      </c>
      <c r="G15" s="37">
        <v>6</v>
      </c>
      <c r="H15" s="51" t="s">
        <v>33</v>
      </c>
      <c r="I15" s="51">
        <v>5.5</v>
      </c>
      <c r="J15" s="58">
        <f t="shared" si="0"/>
        <v>33</v>
      </c>
      <c r="K15" s="51">
        <v>5</v>
      </c>
      <c r="L15" s="102">
        <v>47</v>
      </c>
      <c r="M15" s="51">
        <v>1</v>
      </c>
    </row>
    <row r="16" spans="1:13" ht="15.75">
      <c r="A16" s="73">
        <v>7</v>
      </c>
      <c r="B16" s="34" t="s">
        <v>165</v>
      </c>
      <c r="C16" s="23" t="s">
        <v>60</v>
      </c>
      <c r="D16" s="20">
        <v>1990</v>
      </c>
      <c r="E16" s="20">
        <v>2</v>
      </c>
      <c r="F16" s="51">
        <v>11.8</v>
      </c>
      <c r="G16" s="37">
        <v>5</v>
      </c>
      <c r="H16" s="51" t="s">
        <v>90</v>
      </c>
      <c r="I16" s="50">
        <v>4</v>
      </c>
      <c r="J16" s="58">
        <f t="shared" si="0"/>
        <v>20</v>
      </c>
      <c r="K16" s="50">
        <v>4.6</v>
      </c>
      <c r="L16" s="102">
        <v>43</v>
      </c>
      <c r="M16" s="51">
        <v>1</v>
      </c>
    </row>
    <row r="17" spans="1:13" ht="15.75">
      <c r="A17" s="73">
        <v>8</v>
      </c>
      <c r="B17" s="34" t="s">
        <v>158</v>
      </c>
      <c r="C17" s="23" t="s">
        <v>234</v>
      </c>
      <c r="D17" s="20">
        <v>1990</v>
      </c>
      <c r="E17" s="20">
        <v>2</v>
      </c>
      <c r="F17" s="51" t="s">
        <v>105</v>
      </c>
      <c r="G17" s="37">
        <v>9</v>
      </c>
      <c r="H17" s="51" t="s">
        <v>227</v>
      </c>
      <c r="I17" s="50">
        <v>12.5</v>
      </c>
      <c r="J17" s="58">
        <f t="shared" si="0"/>
        <v>112.5</v>
      </c>
      <c r="K17" s="50">
        <v>3.5</v>
      </c>
      <c r="L17" s="102">
        <v>40</v>
      </c>
      <c r="M17" s="51">
        <v>1</v>
      </c>
    </row>
    <row r="18" spans="1:13" ht="15.75">
      <c r="A18" s="73">
        <v>9</v>
      </c>
      <c r="B18" s="26" t="s">
        <v>163</v>
      </c>
      <c r="C18" s="20" t="s">
        <v>42</v>
      </c>
      <c r="D18" s="20">
        <v>1990</v>
      </c>
      <c r="E18" s="20">
        <v>2</v>
      </c>
      <c r="F18" s="51">
        <v>8.9</v>
      </c>
      <c r="G18" s="37">
        <v>10</v>
      </c>
      <c r="H18" s="51">
        <v>7</v>
      </c>
      <c r="I18" s="51">
        <v>8</v>
      </c>
      <c r="J18" s="58">
        <f t="shared" si="0"/>
        <v>80</v>
      </c>
      <c r="K18" s="51">
        <v>2.8</v>
      </c>
      <c r="L18" s="102">
        <v>37</v>
      </c>
      <c r="M18" s="51">
        <v>2</v>
      </c>
    </row>
    <row r="19" spans="1:13" ht="15.75">
      <c r="A19" s="73">
        <v>10</v>
      </c>
      <c r="B19" s="34" t="s">
        <v>162</v>
      </c>
      <c r="C19" s="20" t="s">
        <v>154</v>
      </c>
      <c r="D19" s="20">
        <v>1990</v>
      </c>
      <c r="E19" s="20">
        <v>2</v>
      </c>
      <c r="F19" s="51" t="s">
        <v>197</v>
      </c>
      <c r="G19" s="37">
        <v>7</v>
      </c>
      <c r="H19" s="51" t="s">
        <v>227</v>
      </c>
      <c r="I19" s="50">
        <v>12.5</v>
      </c>
      <c r="J19" s="58">
        <f t="shared" si="0"/>
        <v>87.5</v>
      </c>
      <c r="K19" s="50">
        <v>2.8</v>
      </c>
      <c r="L19" s="102">
        <v>34</v>
      </c>
      <c r="M19" s="51">
        <v>2</v>
      </c>
    </row>
    <row r="20" spans="1:13" ht="15.75">
      <c r="A20" s="73">
        <v>11</v>
      </c>
      <c r="B20" s="57" t="s">
        <v>166</v>
      </c>
      <c r="C20" s="23" t="s">
        <v>234</v>
      </c>
      <c r="D20" s="18">
        <v>1991</v>
      </c>
      <c r="E20" s="18">
        <v>2</v>
      </c>
      <c r="F20" s="50">
        <v>8.7</v>
      </c>
      <c r="G20" s="58">
        <v>11</v>
      </c>
      <c r="H20" s="50">
        <v>3.7</v>
      </c>
      <c r="I20" s="50">
        <v>11</v>
      </c>
      <c r="J20" s="50">
        <f t="shared" si="0"/>
        <v>121</v>
      </c>
      <c r="L20" s="103">
        <v>31</v>
      </c>
      <c r="M20" s="51">
        <v>2</v>
      </c>
    </row>
    <row r="21" spans="1:13" ht="15.75">
      <c r="A21" s="73">
        <v>12</v>
      </c>
      <c r="B21" s="54" t="s">
        <v>161</v>
      </c>
      <c r="C21" s="20" t="s">
        <v>154</v>
      </c>
      <c r="D21" s="20">
        <v>1991</v>
      </c>
      <c r="E21" s="20">
        <v>2</v>
      </c>
      <c r="F21" s="51">
        <v>4</v>
      </c>
      <c r="G21" s="37">
        <v>16</v>
      </c>
      <c r="H21" s="51">
        <v>4</v>
      </c>
      <c r="I21" s="51">
        <v>9</v>
      </c>
      <c r="J21" s="50">
        <f t="shared" si="0"/>
        <v>144</v>
      </c>
      <c r="L21" s="103">
        <v>28</v>
      </c>
      <c r="M21" s="51">
        <v>2</v>
      </c>
    </row>
    <row r="22" spans="1:10" ht="15.75">
      <c r="A22" s="73">
        <v>13</v>
      </c>
      <c r="B22" s="26" t="s">
        <v>157</v>
      </c>
      <c r="C22" s="18" t="s">
        <v>154</v>
      </c>
      <c r="D22" s="18">
        <v>1991</v>
      </c>
      <c r="E22" s="18">
        <v>3</v>
      </c>
      <c r="F22" s="51">
        <v>2</v>
      </c>
      <c r="G22" s="37">
        <v>17</v>
      </c>
      <c r="H22" s="51" t="s">
        <v>228</v>
      </c>
      <c r="I22" s="51">
        <v>10</v>
      </c>
      <c r="J22" s="50">
        <f t="shared" si="0"/>
        <v>170</v>
      </c>
    </row>
    <row r="23" spans="1:10" ht="15.75">
      <c r="A23" s="73">
        <v>14</v>
      </c>
      <c r="B23" s="26" t="s">
        <v>153</v>
      </c>
      <c r="C23" s="20" t="s">
        <v>154</v>
      </c>
      <c r="D23" s="20">
        <v>1991</v>
      </c>
      <c r="E23" s="20">
        <v>3</v>
      </c>
      <c r="F23" s="51" t="s">
        <v>34</v>
      </c>
      <c r="G23" s="37">
        <v>12.5</v>
      </c>
      <c r="H23" s="51" t="s">
        <v>186</v>
      </c>
      <c r="I23" s="51">
        <v>14</v>
      </c>
      <c r="J23" s="50">
        <f t="shared" si="0"/>
        <v>175</v>
      </c>
    </row>
    <row r="24" spans="1:10" ht="15.75">
      <c r="A24" s="73">
        <v>15</v>
      </c>
      <c r="B24" s="34" t="s">
        <v>152</v>
      </c>
      <c r="C24" s="20" t="s">
        <v>140</v>
      </c>
      <c r="D24" s="20">
        <v>1990</v>
      </c>
      <c r="E24" s="20">
        <v>2</v>
      </c>
      <c r="F24" s="51" t="s">
        <v>34</v>
      </c>
      <c r="G24" s="37">
        <v>12.5</v>
      </c>
      <c r="H24" s="51">
        <v>2.5</v>
      </c>
      <c r="I24" s="50">
        <v>16</v>
      </c>
      <c r="J24" s="50">
        <f t="shared" si="0"/>
        <v>200</v>
      </c>
    </row>
    <row r="25" spans="1:10" ht="15.75">
      <c r="A25" s="73">
        <v>16</v>
      </c>
      <c r="B25" s="26" t="s">
        <v>156</v>
      </c>
      <c r="C25" s="20" t="s">
        <v>154</v>
      </c>
      <c r="D25" s="18">
        <v>1990</v>
      </c>
      <c r="E25" s="18">
        <v>2</v>
      </c>
      <c r="F25" s="51" t="s">
        <v>34</v>
      </c>
      <c r="G25" s="37">
        <v>14</v>
      </c>
      <c r="H25" s="51">
        <v>2.5</v>
      </c>
      <c r="I25" s="51">
        <v>16</v>
      </c>
      <c r="J25" s="50">
        <f t="shared" si="0"/>
        <v>224</v>
      </c>
    </row>
    <row r="26" spans="1:10" ht="15.75">
      <c r="A26" s="73">
        <v>17</v>
      </c>
      <c r="B26" s="26" t="s">
        <v>155</v>
      </c>
      <c r="C26" s="20" t="s">
        <v>154</v>
      </c>
      <c r="D26" s="20">
        <v>1991</v>
      </c>
      <c r="E26" s="20">
        <v>3</v>
      </c>
      <c r="F26" s="51" t="s">
        <v>229</v>
      </c>
      <c r="G26" s="37">
        <v>15</v>
      </c>
      <c r="H26" s="51">
        <v>2.5</v>
      </c>
      <c r="I26" s="51">
        <v>16</v>
      </c>
      <c r="J26" s="50">
        <f t="shared" si="0"/>
        <v>240</v>
      </c>
    </row>
    <row r="28" spans="1:5" ht="15.75">
      <c r="A28" s="79"/>
      <c r="B28" s="114" t="s">
        <v>78</v>
      </c>
      <c r="C28" s="100" t="s">
        <v>247</v>
      </c>
      <c r="D28" s="63"/>
      <c r="E28" s="63"/>
    </row>
    <row r="30" spans="1:5" ht="15.75">
      <c r="A30" s="79"/>
      <c r="B30" s="114" t="s">
        <v>248</v>
      </c>
      <c r="C30" s="100" t="s">
        <v>249</v>
      </c>
      <c r="D30" s="63"/>
      <c r="E30" s="63"/>
    </row>
    <row r="31" spans="1:5" ht="15.75">
      <c r="A31" s="79"/>
      <c r="B31" s="99"/>
      <c r="C31" s="63"/>
      <c r="D31" s="63"/>
      <c r="E31" s="63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8515625" style="0" customWidth="1"/>
    <col min="2" max="2" width="23.140625" style="0" customWidth="1"/>
    <col min="3" max="3" width="30.8515625" style="0" customWidth="1"/>
    <col min="4" max="4" width="7.57421875" style="0" customWidth="1"/>
    <col min="5" max="5" width="7.140625" style="0" customWidth="1"/>
    <col min="6" max="6" width="7.8515625" style="0" customWidth="1"/>
    <col min="7" max="7" width="7.00390625" style="0" customWidth="1"/>
    <col min="8" max="8" width="8.28125" style="0" customWidth="1"/>
    <col min="9" max="9" width="6.57421875" style="0" customWidth="1"/>
    <col min="10" max="10" width="6.00390625" style="0" customWidth="1"/>
    <col min="11" max="11" width="0" style="0" hidden="1" customWidth="1"/>
    <col min="12" max="12" width="13.140625" style="0" hidden="1" customWidth="1"/>
    <col min="13" max="13" width="7.421875" style="0" customWidth="1"/>
    <col min="14" max="14" width="7.28125" style="0" customWidth="1"/>
  </cols>
  <sheetData>
    <row r="1" ht="18.75">
      <c r="C1" s="2" t="s">
        <v>245</v>
      </c>
    </row>
    <row r="2" ht="18.75">
      <c r="C2" s="2" t="s">
        <v>0</v>
      </c>
    </row>
    <row r="3" ht="18.75">
      <c r="C3" s="2" t="s">
        <v>240</v>
      </c>
    </row>
    <row r="4" ht="18.75">
      <c r="C4" s="2" t="s">
        <v>1</v>
      </c>
    </row>
    <row r="5" ht="18.75">
      <c r="C5" s="66" t="s">
        <v>179</v>
      </c>
    </row>
    <row r="6" ht="18.75">
      <c r="C6" s="66" t="s">
        <v>244</v>
      </c>
    </row>
    <row r="7" ht="18.75">
      <c r="C7" s="66"/>
    </row>
    <row r="8" spans="2:13" ht="16.5" thickBot="1">
      <c r="B8" t="s">
        <v>241</v>
      </c>
      <c r="M8" s="1" t="s">
        <v>3</v>
      </c>
    </row>
    <row r="9" spans="1:14" ht="16.5" thickBot="1">
      <c r="A9" s="27" t="s">
        <v>8</v>
      </c>
      <c r="B9" s="28" t="s">
        <v>4</v>
      </c>
      <c r="C9" s="28" t="s">
        <v>5</v>
      </c>
      <c r="D9" s="28" t="s">
        <v>6</v>
      </c>
      <c r="E9" s="28" t="s">
        <v>7</v>
      </c>
      <c r="F9" s="29" t="s">
        <v>225</v>
      </c>
      <c r="G9" s="29" t="s">
        <v>8</v>
      </c>
      <c r="H9" s="29" t="s">
        <v>243</v>
      </c>
      <c r="I9" s="29" t="s">
        <v>8</v>
      </c>
      <c r="J9" s="32" t="s">
        <v>9</v>
      </c>
      <c r="K9" s="67" t="s">
        <v>80</v>
      </c>
      <c r="L9" s="30" t="s">
        <v>125</v>
      </c>
      <c r="M9" s="29" t="s">
        <v>80</v>
      </c>
      <c r="N9" s="93" t="s">
        <v>246</v>
      </c>
    </row>
    <row r="10" spans="1:14" ht="15.75">
      <c r="A10" s="68">
        <v>1</v>
      </c>
      <c r="B10" s="69" t="s">
        <v>180</v>
      </c>
      <c r="C10" s="97" t="s">
        <v>234</v>
      </c>
      <c r="D10" s="70">
        <v>1991</v>
      </c>
      <c r="E10" s="70" t="s">
        <v>160</v>
      </c>
      <c r="F10" s="71">
        <v>29</v>
      </c>
      <c r="G10" s="71">
        <v>1</v>
      </c>
      <c r="H10" s="71">
        <v>13</v>
      </c>
      <c r="I10" s="71">
        <v>1</v>
      </c>
      <c r="J10" s="80">
        <f aca="true" t="shared" si="0" ref="J10:J15">G10*I10</f>
        <v>1</v>
      </c>
      <c r="K10" s="72"/>
      <c r="L10" s="62"/>
      <c r="M10" s="71" t="s">
        <v>11</v>
      </c>
      <c r="N10" s="95">
        <v>100</v>
      </c>
    </row>
    <row r="11" spans="1:14" ht="15.75">
      <c r="A11" s="73">
        <v>2</v>
      </c>
      <c r="B11" s="34" t="s">
        <v>181</v>
      </c>
      <c r="C11" s="20" t="s">
        <v>63</v>
      </c>
      <c r="D11" s="20">
        <v>1990</v>
      </c>
      <c r="E11" s="20">
        <v>1</v>
      </c>
      <c r="F11" s="51">
        <v>24</v>
      </c>
      <c r="G11" s="51">
        <v>2</v>
      </c>
      <c r="H11" s="51">
        <v>10</v>
      </c>
      <c r="I11" s="51">
        <v>2</v>
      </c>
      <c r="J11" s="38">
        <f t="shared" si="0"/>
        <v>4</v>
      </c>
      <c r="K11" s="74"/>
      <c r="L11" s="25"/>
      <c r="M11" s="51" t="s">
        <v>11</v>
      </c>
      <c r="N11" s="94">
        <v>80</v>
      </c>
    </row>
    <row r="12" spans="1:14" ht="15.75">
      <c r="A12" s="73">
        <v>3</v>
      </c>
      <c r="B12" s="57" t="s">
        <v>182</v>
      </c>
      <c r="C12" s="46" t="s">
        <v>234</v>
      </c>
      <c r="D12" s="18">
        <v>1991</v>
      </c>
      <c r="E12" s="18" t="s">
        <v>149</v>
      </c>
      <c r="F12" s="51">
        <v>18</v>
      </c>
      <c r="G12" s="51">
        <v>3</v>
      </c>
      <c r="H12" s="51" t="s">
        <v>183</v>
      </c>
      <c r="I12" s="51">
        <v>3</v>
      </c>
      <c r="J12" s="38">
        <f t="shared" si="0"/>
        <v>9</v>
      </c>
      <c r="K12" s="74"/>
      <c r="L12" s="25"/>
      <c r="M12" s="51">
        <v>14.5</v>
      </c>
      <c r="N12" s="94">
        <v>65</v>
      </c>
    </row>
    <row r="13" spans="1:14" ht="16.5" thickBot="1">
      <c r="A13" s="75">
        <v>4</v>
      </c>
      <c r="B13" s="76" t="s">
        <v>184</v>
      </c>
      <c r="C13" s="77" t="s">
        <v>154</v>
      </c>
      <c r="D13" s="40">
        <v>1991</v>
      </c>
      <c r="E13" s="40">
        <v>2</v>
      </c>
      <c r="F13" s="78" t="s">
        <v>50</v>
      </c>
      <c r="G13" s="78">
        <v>4</v>
      </c>
      <c r="H13" s="78" t="s">
        <v>40</v>
      </c>
      <c r="I13" s="78">
        <v>5</v>
      </c>
      <c r="J13" s="44">
        <f t="shared" si="0"/>
        <v>20</v>
      </c>
      <c r="K13" s="74"/>
      <c r="L13" s="25"/>
      <c r="M13" s="78">
        <v>7.5</v>
      </c>
      <c r="N13" s="94">
        <v>55</v>
      </c>
    </row>
    <row r="14" spans="1:10" ht="15.75">
      <c r="A14" s="18">
        <v>5</v>
      </c>
      <c r="B14" s="57" t="s">
        <v>185</v>
      </c>
      <c r="C14" s="18" t="s">
        <v>239</v>
      </c>
      <c r="D14" s="18">
        <v>1990</v>
      </c>
      <c r="E14" s="18">
        <v>1</v>
      </c>
      <c r="F14" s="50">
        <v>7</v>
      </c>
      <c r="G14" s="50">
        <v>6</v>
      </c>
      <c r="H14" s="50" t="s">
        <v>186</v>
      </c>
      <c r="I14" s="50">
        <v>4</v>
      </c>
      <c r="J14" s="50">
        <f t="shared" si="0"/>
        <v>24</v>
      </c>
    </row>
    <row r="15" spans="1:12" ht="15.75">
      <c r="A15" s="20">
        <v>6</v>
      </c>
      <c r="B15" s="26" t="s">
        <v>187</v>
      </c>
      <c r="C15" s="20" t="s">
        <v>154</v>
      </c>
      <c r="D15" s="20">
        <v>1990</v>
      </c>
      <c r="E15" s="20">
        <v>2</v>
      </c>
      <c r="F15" s="51">
        <v>8</v>
      </c>
      <c r="G15" s="51">
        <v>5</v>
      </c>
      <c r="H15" s="51">
        <v>2</v>
      </c>
      <c r="I15" s="51">
        <v>6</v>
      </c>
      <c r="J15" s="51">
        <f t="shared" si="0"/>
        <v>30</v>
      </c>
      <c r="K15" s="79"/>
      <c r="L15" s="79"/>
    </row>
    <row r="17" spans="2:3" ht="15.75">
      <c r="B17" s="114" t="s">
        <v>78</v>
      </c>
      <c r="C17" s="100" t="s">
        <v>247</v>
      </c>
    </row>
    <row r="19" spans="2:3" ht="15.75">
      <c r="B19" s="114" t="s">
        <v>248</v>
      </c>
      <c r="C19" s="100" t="s">
        <v>249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tbr</cp:lastModifiedBy>
  <cp:lastPrinted>2009-03-23T20:00:57Z</cp:lastPrinted>
  <dcterms:created xsi:type="dcterms:W3CDTF">2009-03-21T12:49:33Z</dcterms:created>
  <dcterms:modified xsi:type="dcterms:W3CDTF">2009-03-24T08:32:20Z</dcterms:modified>
  <cp:category/>
  <cp:version/>
  <cp:contentType/>
  <cp:contentStatus/>
</cp:coreProperties>
</file>